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780" activeTab="0"/>
  </bookViews>
  <sheets>
    <sheet name="Spec. termoteh. postr. i inst." sheetId="1" r:id="rId1"/>
    <sheet name="Sheet2" sheetId="2" state="hidden" r:id="rId2"/>
    <sheet name="Sheet3" sheetId="3" state="hidden" r:id="rId3"/>
  </sheets>
  <definedNames>
    <definedName name="OLE_LINK1" localSheetId="0">'Spec. termoteh. postr. i inst.'!#REF!</definedName>
    <definedName name="OLE_LINK3" localSheetId="0">'Spec. termoteh. postr. i inst.'!#REF!</definedName>
    <definedName name="OLE_LINK5" localSheetId="0">'Spec. termoteh. postr. i inst.'!#REF!</definedName>
    <definedName name="OLE_LINK7" localSheetId="0">'Spec. termoteh. postr. i inst.'!#REF!</definedName>
    <definedName name="_xlnm.Print_Area" localSheetId="0">'Spec. termoteh. postr. i inst.'!$A$1:$F$1192</definedName>
    <definedName name="tekuci" localSheetId="0">'Spec. termoteh. postr. i inst.'!#REF!</definedName>
  </definedNames>
  <calcPr fullCalcOnLoad="1"/>
</workbook>
</file>

<file path=xl/sharedStrings.xml><?xml version="1.0" encoding="utf-8"?>
<sst xmlns="http://schemas.openxmlformats.org/spreadsheetml/2006/main" count="1239" uniqueCount="764">
  <si>
    <t>1.</t>
  </si>
  <si>
    <t>PRIPREMNO DEMONTAŽNI RADOVI</t>
  </si>
  <si>
    <t>kompl.</t>
  </si>
  <si>
    <t>kom</t>
  </si>
  <si>
    <t>m</t>
  </si>
  <si>
    <t>cca kg</t>
  </si>
  <si>
    <r>
      <t>m</t>
    </r>
    <r>
      <rPr>
        <vertAlign val="superscript"/>
        <sz val="10"/>
        <rFont val="Arial"/>
        <family val="2"/>
      </rPr>
      <t>2</t>
    </r>
  </si>
  <si>
    <t>OPASKE:</t>
  </si>
  <si>
    <t>REKAPITULACIJA</t>
  </si>
  <si>
    <t>2.</t>
  </si>
  <si>
    <t>kg</t>
  </si>
  <si>
    <t>Sitni potrošni materijal neophodan za montažu specificirane opreme, kao što su: kisik, disu plin, elektrode, sitni ovjesi, obuhvatnice, tipli, profilno željezo i slično.</t>
  </si>
  <si>
    <t>- izolacijski materijal s = 30 mm</t>
  </si>
  <si>
    <t>Prijevoz materijala i alata na gradilište, te povrat alata i eventualno preostalog materijala na skladište izvođača.</t>
  </si>
  <si>
    <t>TLAK:</t>
  </si>
  <si>
    <t>ODSIS:</t>
  </si>
  <si>
    <t>- izolacijski materijal s = 50 mm</t>
  </si>
  <si>
    <t>OPASKE</t>
  </si>
  <si>
    <t>Prije nuđenja demontažnih radova preporuča se ponuđaču detaljno sagledavanje postojećeg stanja na samoj građevini radi realne procjene opsega posla.</t>
  </si>
  <si>
    <r>
      <t>Ličenje neizoliranih cijevi, oslonaca i armature lakom otpornim na temperaturu za 20</t>
    </r>
    <r>
      <rPr>
        <vertAlign val="superscript"/>
        <sz val="10"/>
        <rFont val="Arial"/>
        <family val="2"/>
      </rPr>
      <t>o</t>
    </r>
    <r>
      <rPr>
        <sz val="10"/>
        <rFont val="Arial"/>
        <family val="2"/>
      </rPr>
      <t>C višu od radne. Stavka uključuje i materijal.</t>
    </r>
  </si>
  <si>
    <t xml:space="preserve">- cijevi       </t>
  </si>
  <si>
    <t xml:space="preserve">- armatura       </t>
  </si>
  <si>
    <t>Prijevoz opreme, materijala i alata na gradilište te povrat alata i eventualno preostalog materijala na skladište izvođača.</t>
  </si>
  <si>
    <t>DN 200</t>
  </si>
  <si>
    <t>DN 150</t>
  </si>
  <si>
    <t>DN 125</t>
  </si>
  <si>
    <t>- manometar</t>
  </si>
  <si>
    <t>- slavina</t>
  </si>
  <si>
    <t>- armatura</t>
  </si>
  <si>
    <t>Materijal izolacije cijevi debljine je AF-3. Izolacija u pločama debljine je AF-19 MM, a isporučuje se u rolama širine 1.000 mm.</t>
  </si>
  <si>
    <t>- izolacijske ploče 19 mm</t>
  </si>
  <si>
    <t xml:space="preserve">DN   65 </t>
  </si>
  <si>
    <t>Ispusna navojna slavina s lančićem i čepom, nazivnog tlaka PN 16, dimenzije:</t>
  </si>
  <si>
    <t>DN 15 (R 1/2") PN 10</t>
  </si>
  <si>
    <t>Odzračni lonci V = 2 l, izrađeni iz bešavne čelične cijevi ø 139,7 x 4/l = 200 mm, u kompletu s automatskim odzračnim ventilom DN 10 (R 3/8"), kuglastom slavinom DN 10 (ø 3/8") te odvodnom cijevi DN 10 (ø 3/8") duljine cca 6 m s kuglastom slavinom DN 10 (R 3/8").</t>
  </si>
  <si>
    <t>ø 139,7 x 4,0</t>
  </si>
  <si>
    <t>ø   76,1 x 2,9</t>
  </si>
  <si>
    <t>ø   60,3 x 2,9</t>
  </si>
  <si>
    <t>ø   21,3 x 2,0</t>
  </si>
  <si>
    <t>DN   65</t>
  </si>
  <si>
    <t>DN   50</t>
  </si>
  <si>
    <t>Sitni potrošni materijal neophodan za potpunu montažu specificirane opreme, kao što su matice, vijci, brtve, kisik, disu plin, elektrode, žica za zavarivanje, fitinzi, tipli, proturne cijevi, protupožarni kit za brtvljenje prodora, sitniji ovjesi i slično.</t>
  </si>
  <si>
    <t>Montaža cjelokupne specificirane opreme predmetnog poglavlja do potpune pogonske gotovosti, uključivo mehanička montaža elemenata automatske regulacije, tlačna proba, sudjelovanje u puštanju u pogon, podešavanju i balansiranju s ovlaštenim serviserima proizvođača do potpune funkcijske sposobnosti te probni pogon u trajanju od 48 sati. Troškovi pogonske energije nisu uključeni.</t>
  </si>
  <si>
    <t xml:space="preserve"> </t>
  </si>
  <si>
    <t>MJERA 1: ZAMJENA POSTOJEĆE KLIMA KOMORE BAZENA UČINKOVITIJOM</t>
  </si>
  <si>
    <t>SPECIFIKACIJA</t>
  </si>
  <si>
    <t>1.1.</t>
  </si>
  <si>
    <t>Kompletnu opremu i instalaciju, prije demontažnih radova, detaljno isprazniti od vode, te paziti da ne dođe do plavljenja prostora.</t>
  </si>
  <si>
    <t>Neposredno prije strojarskih demontažnih radova obvezno obaviti, od strane ovlaštenog električara, sva elektro otpajanja strojarske opreme.</t>
  </si>
  <si>
    <t>Pripremno demontažne radove obavljati pažljivo, uz provođenje svih mjera zaštite na radu, kako ne bi došlo do nepotrebnih oštećenja i situacija opasnih po život i zdravlje ljudi.</t>
  </si>
  <si>
    <t>Demontaža cjevovoda postojeće regulacijske grupe grijača ventilo komore bazena. Stavka podrazumijeva demontažu i uklanjanje postojećih  cijevi, armature te pripadnog konzolnog i ovjesnog materijala. Demontirani cjevovod više se ne koristi u novoprojektiranom rješenju. Ukupna težina demontiranog cjevovoda cca 200 kg.</t>
  </si>
  <si>
    <t>Transportni troškovi utovara na kamion te odvoza demontirane opreme koja se više ne koristi u novoprojektiranom rješenju na deponij udaljen do 20 km od gradilišta.</t>
  </si>
  <si>
    <t>Svi ostali pripremno demontažni radovi vezani uz predmetna postrojenja i instalacije, a koje nije moguće predvidjeti ovim projektom uslijed nedostupnosti pojedinih dijelova istih. Stavka obuhvaća 100 efektivnih sati koje je moguće realizirati tek po pismenom nalogu investitora te verifikaciji nakon izvršenja od strane nadzornog inženjera.</t>
  </si>
  <si>
    <t>1.1. UKUPNO:</t>
  </si>
  <si>
    <t>1.2.</t>
  </si>
  <si>
    <t>NOVA OPREMA I MONTAŽA</t>
  </si>
  <si>
    <t>JEDNAKOVRIJEDNA NORMA:</t>
  </si>
  <si>
    <t>Opis sekcija s tehničkim karakteristikama kako slijedi:</t>
  </si>
  <si>
    <r>
      <t>Q</t>
    </r>
    <r>
      <rPr>
        <vertAlign val="subscript"/>
        <sz val="10"/>
        <rFont val="Arial"/>
        <family val="2"/>
      </rPr>
      <t>e</t>
    </r>
    <r>
      <rPr>
        <sz val="10"/>
        <rFont val="Arial"/>
        <family val="2"/>
      </rPr>
      <t xml:space="preserve">  (kW)  = 34,11</t>
    </r>
  </si>
  <si>
    <r>
      <t>L</t>
    </r>
    <r>
      <rPr>
        <vertAlign val="subscript"/>
        <sz val="10"/>
        <rFont val="Arial"/>
        <family val="2"/>
      </rPr>
      <t>t</t>
    </r>
    <r>
      <rPr>
        <sz val="10"/>
        <rFont val="Arial"/>
        <family val="2"/>
      </rPr>
      <t xml:space="preserve">  (m</t>
    </r>
    <r>
      <rPr>
        <vertAlign val="superscript"/>
        <sz val="10"/>
        <rFont val="Arial"/>
        <family val="2"/>
      </rPr>
      <t>3</t>
    </r>
    <r>
      <rPr>
        <sz val="10"/>
        <rFont val="Arial"/>
        <family val="2"/>
      </rPr>
      <t>/h)  = 8.000</t>
    </r>
  </si>
  <si>
    <r>
      <t>t</t>
    </r>
    <r>
      <rPr>
        <vertAlign val="subscript"/>
        <sz val="10"/>
        <rFont val="Arial"/>
        <family val="2"/>
      </rPr>
      <t>t.ul</t>
    </r>
    <r>
      <rPr>
        <sz val="10"/>
        <rFont val="Arial"/>
        <family val="2"/>
      </rPr>
      <t xml:space="preserve">  (</t>
    </r>
    <r>
      <rPr>
        <vertAlign val="superscript"/>
        <sz val="10"/>
        <rFont val="Arial"/>
        <family val="2"/>
      </rPr>
      <t>o</t>
    </r>
    <r>
      <rPr>
        <sz val="10"/>
        <rFont val="Arial"/>
        <family val="2"/>
      </rPr>
      <t>C/FI%) = 12/100</t>
    </r>
  </si>
  <si>
    <r>
      <t>t</t>
    </r>
    <r>
      <rPr>
        <vertAlign val="subscript"/>
        <sz val="10"/>
        <rFont val="Arial"/>
        <family val="2"/>
      </rPr>
      <t>t.iz</t>
    </r>
    <r>
      <rPr>
        <sz val="10"/>
        <rFont val="Arial"/>
        <family val="2"/>
      </rPr>
      <t xml:space="preserve">  (</t>
    </r>
    <r>
      <rPr>
        <vertAlign val="superscript"/>
        <sz val="10"/>
        <rFont val="Arial"/>
        <family val="2"/>
      </rPr>
      <t>o</t>
    </r>
    <r>
      <rPr>
        <sz val="10"/>
        <rFont val="Arial"/>
        <family val="2"/>
      </rPr>
      <t>C/FI%) = 24,4/46</t>
    </r>
  </si>
  <si>
    <r>
      <t>L</t>
    </r>
    <r>
      <rPr>
        <vertAlign val="subscript"/>
        <sz val="10"/>
        <rFont val="Arial"/>
        <family val="2"/>
      </rPr>
      <t>o</t>
    </r>
    <r>
      <rPr>
        <sz val="10"/>
        <rFont val="Arial"/>
        <family val="2"/>
      </rPr>
      <t xml:space="preserve">  (m</t>
    </r>
    <r>
      <rPr>
        <vertAlign val="superscript"/>
        <sz val="10"/>
        <rFont val="Arial"/>
        <family val="2"/>
      </rPr>
      <t>3</t>
    </r>
    <r>
      <rPr>
        <sz val="10"/>
        <rFont val="Arial"/>
        <family val="2"/>
      </rPr>
      <t>/h)  = 8.000</t>
    </r>
  </si>
  <si>
    <r>
      <t>t</t>
    </r>
    <r>
      <rPr>
        <vertAlign val="subscript"/>
        <sz val="10"/>
        <rFont val="Arial"/>
        <family val="2"/>
      </rPr>
      <t>o.ul</t>
    </r>
    <r>
      <rPr>
        <sz val="10"/>
        <rFont val="Arial"/>
        <family val="2"/>
      </rPr>
      <t xml:space="preserve">  (</t>
    </r>
    <r>
      <rPr>
        <vertAlign val="superscript"/>
        <sz val="10"/>
        <rFont val="Arial"/>
        <family val="2"/>
      </rPr>
      <t>o</t>
    </r>
    <r>
      <rPr>
        <sz val="10"/>
        <rFont val="Arial"/>
        <family val="2"/>
      </rPr>
      <t>C/FI%) = 31/50</t>
    </r>
  </si>
  <si>
    <r>
      <t>t</t>
    </r>
    <r>
      <rPr>
        <vertAlign val="subscript"/>
        <sz val="10"/>
        <rFont val="Arial"/>
        <family val="2"/>
      </rPr>
      <t>o.iz</t>
    </r>
    <r>
      <rPr>
        <sz val="10"/>
        <rFont val="Arial"/>
        <family val="2"/>
      </rPr>
      <t xml:space="preserve">  (</t>
    </r>
    <r>
      <rPr>
        <vertAlign val="superscript"/>
        <sz val="10"/>
        <rFont val="Arial"/>
        <family val="2"/>
      </rPr>
      <t>o</t>
    </r>
    <r>
      <rPr>
        <sz val="10"/>
        <rFont val="Arial"/>
        <family val="2"/>
      </rPr>
      <t>C/FI%) = 19,3/100</t>
    </r>
  </si>
  <si>
    <r>
      <t>t</t>
    </r>
    <r>
      <rPr>
        <vertAlign val="subscript"/>
        <sz val="10"/>
        <rFont val="Arial"/>
        <family val="2"/>
      </rPr>
      <t>t.ul</t>
    </r>
    <r>
      <rPr>
        <sz val="10"/>
        <rFont val="Arial"/>
        <family val="2"/>
      </rPr>
      <t xml:space="preserve">  (</t>
    </r>
    <r>
      <rPr>
        <vertAlign val="superscript"/>
        <sz val="10"/>
        <rFont val="Arial"/>
        <family val="2"/>
      </rPr>
      <t>o</t>
    </r>
    <r>
      <rPr>
        <sz val="10"/>
        <rFont val="Arial"/>
        <family val="2"/>
      </rPr>
      <t>C)  = 24,40</t>
    </r>
  </si>
  <si>
    <r>
      <t>Q</t>
    </r>
    <r>
      <rPr>
        <vertAlign val="subscript"/>
        <sz val="10"/>
        <rFont val="Arial"/>
        <family val="2"/>
      </rPr>
      <t xml:space="preserve">r </t>
    </r>
    <r>
      <rPr>
        <sz val="10"/>
        <rFont val="Arial"/>
        <family val="2"/>
      </rPr>
      <t xml:space="preserve"> (kW)  = 24,22</t>
    </r>
  </si>
  <si>
    <t>n  (br. kompr.) = 1</t>
  </si>
  <si>
    <t>400V;50Hz</t>
  </si>
  <si>
    <r>
      <t>L</t>
    </r>
    <r>
      <rPr>
        <vertAlign val="subscript"/>
        <sz val="10"/>
        <rFont val="Arial"/>
        <family val="2"/>
      </rPr>
      <t>t</t>
    </r>
    <r>
      <rPr>
        <sz val="10"/>
        <rFont val="Arial"/>
        <family val="2"/>
      </rPr>
      <t xml:space="preserve"> (m</t>
    </r>
    <r>
      <rPr>
        <vertAlign val="superscript"/>
        <sz val="10"/>
        <rFont val="Arial"/>
        <family val="2"/>
      </rPr>
      <t>3</t>
    </r>
    <r>
      <rPr>
        <sz val="10"/>
        <rFont val="Arial"/>
        <family val="2"/>
      </rPr>
      <t>/h)  = 8.000</t>
    </r>
  </si>
  <si>
    <r>
      <t>L</t>
    </r>
    <r>
      <rPr>
        <vertAlign val="subscript"/>
        <sz val="10"/>
        <rFont val="Arial"/>
        <family val="2"/>
      </rPr>
      <t>o</t>
    </r>
    <r>
      <rPr>
        <sz val="10"/>
        <rFont val="Arial"/>
        <family val="2"/>
      </rPr>
      <t xml:space="preserve"> (m</t>
    </r>
    <r>
      <rPr>
        <vertAlign val="superscript"/>
        <sz val="10"/>
        <rFont val="Arial"/>
        <family val="2"/>
      </rPr>
      <t>3</t>
    </r>
    <r>
      <rPr>
        <sz val="10"/>
        <rFont val="Arial"/>
        <family val="2"/>
      </rPr>
      <t>/h)  = 8.000</t>
    </r>
  </si>
  <si>
    <r>
      <t>t</t>
    </r>
    <r>
      <rPr>
        <vertAlign val="subscript"/>
        <sz val="10"/>
        <rFont val="Arial"/>
        <family val="2"/>
      </rPr>
      <t>o.ul</t>
    </r>
    <r>
      <rPr>
        <sz val="10"/>
        <rFont val="Arial"/>
        <family val="2"/>
      </rPr>
      <t xml:space="preserve">  (</t>
    </r>
    <r>
      <rPr>
        <vertAlign val="superscript"/>
        <sz val="10"/>
        <rFont val="Arial"/>
        <family val="2"/>
      </rPr>
      <t>o</t>
    </r>
    <r>
      <rPr>
        <sz val="10"/>
        <rFont val="Arial"/>
        <family val="2"/>
      </rPr>
      <t>C/FI%) = 19,3/100</t>
    </r>
  </si>
  <si>
    <r>
      <t>Q</t>
    </r>
    <r>
      <rPr>
        <vertAlign val="subscript"/>
        <sz val="10"/>
        <rFont val="Arial"/>
        <family val="2"/>
      </rPr>
      <t xml:space="preserve">r </t>
    </r>
    <r>
      <rPr>
        <sz val="10"/>
        <rFont val="Arial"/>
        <family val="2"/>
      </rPr>
      <t xml:space="preserve"> (kW)  = 19,53</t>
    </r>
  </si>
  <si>
    <t>- elektroupravljački ormar predviđen za montažu na kućištu komore. Isporučuje se neugrađen - ugradnja na licu mjesta. U ormaru su locirani svi potrebni elementi automatske regulacije, upravljanja i nadzora ventilo komore VK-1 i odsisnog ventilatora OV-1 te elementi energetskih instalacija (sklopnici, upravljačke sklopke), kompletirani prema shemi proizvođača za traženu funkciju. Ormar je opremljen sa svim elementima automatske regulacije za automatsko vođenje procesa i to:</t>
  </si>
  <si>
    <t>Nivo zvučne snage tlačnog dijela komore na 1 m udaljenosti:</t>
  </si>
  <si>
    <t>- usisni priključak max. 61,5 dB(A)/250 Hz</t>
  </si>
  <si>
    <t/>
  </si>
  <si>
    <r>
      <t xml:space="preserve">Plastična cijev namijenjena za odvod kondenzata sa sifona tava ventilo komore VK-1, uključivo potreban broj fazonskih komada (spojnica, koljena i sl.), vanjskog promjera </t>
    </r>
    <r>
      <rPr>
        <sz val="10"/>
        <rFont val="Symbol"/>
        <family val="1"/>
      </rPr>
      <t>f</t>
    </r>
    <r>
      <rPr>
        <sz val="10"/>
        <rFont val="Arial"/>
        <family val="2"/>
      </rPr>
      <t xml:space="preserve"> D (mm):</t>
    </r>
  </si>
  <si>
    <t>40</t>
  </si>
  <si>
    <t>- dim. B od 760 do 1.200 mm → s = 1,2 mm</t>
  </si>
  <si>
    <t>Kanali s većom stranicom od 300 mm dijagonalno se ukrućuju izbacivanjem. Uključivo svi fazonski komadi, kanalski nastavci, koljena s registrima skretnih limova, usmjerni lim (s = 1 mm) te prirubnice iz aluminijskih profila. Isključivo zavjesni, pričvrsni i brtveni materijal.</t>
  </si>
  <si>
    <t>Zavjesni, pričvrsni i brtveni materijal za spajanje i montažu kanala. Zavjesni materijal unutar prostora ZATVORENOG BAZENA antikorozivne je izvedbe. Brtvljenje sekcija kanala izvesti pomoću negorive teka-strip ili dec trake.</t>
  </si>
  <si>
    <t>Konzole i nosači opreme. Izrađuju se na licu mjesta prilikom montaže od čeličnih profila, lima, šipki i slično, te zaštićuju dvostrukim premazom temeljne boje i jednim premazom laka.</t>
  </si>
  <si>
    <t>- težina profila i sl.</t>
  </si>
  <si>
    <t>- površina za ličenje</t>
  </si>
  <si>
    <t>Montaža specificirane opreme do potpune pogonske gotovosti. Uključivo probni pogon s dovođenjem postrojenja u radno stanje s grubom regulacijom istrujnih i usisnih elemenata. Troškovi pogonske energije nisu uključeni.</t>
  </si>
  <si>
    <t>1.2.10.</t>
  </si>
  <si>
    <t>Fino podešavanje i regulacija distribucijskih elemenata uz prisustvo predstavnika ovlaštenog servisa ili proizvođača opreme (komora, automatska regulacija). Troškovi pogonske energije nisu uključeni.</t>
  </si>
  <si>
    <t>1.2.11.</t>
  </si>
  <si>
    <r>
      <t>Toplinska izolacija limenih kanala polutvrdim pločama od kamene vune kaširane Al-folijom. Gradivo klase A1, sukladno DIN 4102 dio 1, odnosno HRN EN 13501-1 ili jednakovrijedno. Materijal izolacije je vodoodbojan i kemijski neutralan, sa koeficijentom provodnosti topline λ (W/m</t>
    </r>
    <r>
      <rPr>
        <vertAlign val="superscript"/>
        <sz val="10"/>
        <rFont val="Arial"/>
        <family val="2"/>
      </rPr>
      <t>o</t>
    </r>
    <r>
      <rPr>
        <sz val="10"/>
        <rFont val="Arial"/>
        <family val="2"/>
      </rPr>
      <t>C) = 0,035 i koeficijentom otpora difuziji vodene pare μ = 1. Debljina izolacije je s = 30 mm za kanala obrađenog, povratnog i otpadnog uzduha, odnosno s = 50 mm za kanale svježeg uzduha. Uključivo sav potreban pribor i originalni materijal za montažu izolacije (samoljepljiva aluminijska folija, kutnici od aluminijskog lima, metalne trake i sl.).</t>
    </r>
  </si>
  <si>
    <t>1.2.12.</t>
  </si>
  <si>
    <t>1.2.  UKUPNO:</t>
  </si>
  <si>
    <t>1.3.</t>
  </si>
  <si>
    <t>PRATEĆI GRAĐEVINSKI RADOVI</t>
  </si>
  <si>
    <t>2.1.</t>
  </si>
  <si>
    <t xml:space="preserve">PRIPREMNO DEMONTAŽNI RADOVI </t>
  </si>
  <si>
    <t>Demontažnim radovima obuhvaća se oprema i radovi kako slijedi:</t>
  </si>
  <si>
    <t>2.1.1.</t>
  </si>
  <si>
    <t>ENERGETSKO POSTROJENJE</t>
  </si>
  <si>
    <t>2.1.1.1.</t>
  </si>
  <si>
    <t>2.1.1.2.</t>
  </si>
  <si>
    <t>2.1.1.3.</t>
  </si>
  <si>
    <t>2.1.1.4.</t>
  </si>
  <si>
    <t>Demontaža tri izmjenjivača topline (poz. 1.18) s tri pripadne cirkulacijske crpke (poz. 1.13) te pripadnom regulacijskom, mjernom i zapornom armaturom, prema prikazu u grafičkom dijelu dokumentacije. Demontirana oprema se ne koristi u novoprojektiranom rješenju. Ukupna težina demontirane opreme iznosi cca 650 kg.</t>
  </si>
  <si>
    <t>2.1.1.5.</t>
  </si>
  <si>
    <t>2.1.1.6.</t>
  </si>
  <si>
    <t>2.1.1.7.</t>
  </si>
  <si>
    <t>2.1.1.8.</t>
  </si>
  <si>
    <t>2.1.1.9.</t>
  </si>
  <si>
    <t>2.1.1.10.</t>
  </si>
  <si>
    <t>2.1.1.11.</t>
  </si>
  <si>
    <t>Demontaža opreme i elemenata postojeće toplinske podstanice. Stavka obuhvaća demontažu cirkulacijske pumpe za krug hlađene vode dva rashladna agregata s pripadnom regulacijskom, mjernom i zapornom armaturom te pripadni cijevni razvod s konzolnim i ovjesnim materijalom smještenim unutar toplinske podstanice, a koji se više ne koristi u novoprojektiranom rješenju, sve prema prikazu u grafičkom dijelu dokumentacije. Demontirana oprema se ne koristi u novoprojektiranom rješenju. Ukupna težina demontirane opreme iznosi cca 950 kg.</t>
  </si>
  <si>
    <t>2.1.1.12.</t>
  </si>
  <si>
    <t>2.1.2.</t>
  </si>
  <si>
    <t>PRILAGODBA VENTILO KOMORA, IZMJENJIVAČA BAZENSKE TEHNIKE I PODNOG GRIJANJA NOVOM TEMPERATURNOM REŽIMU</t>
  </si>
  <si>
    <t>2.1.2.1.</t>
  </si>
  <si>
    <t>Demontaža pet izmjenjivača topline bazenske tehnike. Stavka obuhvaća demontažu dva izmjenjivača topline unutarnjeg bazena, jednog izmjenjivača topline vanjskog bazena, dva izmjenjivača topline za jacuzzi te pripadnu regulacijsku, mjernu i zapornu armaturu, sve prema prikazu u grafičkom dijelu dokumentacije. Ukupna težina demontirane opreme iznosi cca 850 kg.</t>
  </si>
  <si>
    <t>2.1.2.2.</t>
  </si>
  <si>
    <t>MJERA 3: ZAMJENA KOTLOVA NA ELLU I POSTOJEĆEG RASHLADNIKA VODE S DIZALICAMA TOPLINE</t>
  </si>
  <si>
    <t>2.2.</t>
  </si>
  <si>
    <t>2.2.1.</t>
  </si>
  <si>
    <t>2.2.1.1.</t>
  </si>
  <si>
    <r>
      <t xml:space="preserve">Oznaka u dokumentaciji: </t>
    </r>
    <r>
      <rPr>
        <b/>
        <sz val="10"/>
        <rFont val="Arial"/>
        <family val="2"/>
      </rPr>
      <t>DT-1, DT-2</t>
    </r>
  </si>
  <si>
    <t>2.2.1.2.</t>
  </si>
  <si>
    <t>2.2.1.3.</t>
  </si>
  <si>
    <t>2.2.1.4.</t>
  </si>
  <si>
    <t>2.2.1.5.</t>
  </si>
  <si>
    <t>2.2.1.6.</t>
  </si>
  <si>
    <t>Isporučuje se antikorozijski zaštićena, sa revizijskim otvorom te tvornički toplinski izolirana debljinom izolacije 100 mm, u odgovarajućem zaštitnom plaštu, paronepropusno.</t>
  </si>
  <si>
    <t>2.2.1.7.</t>
  </si>
  <si>
    <t>PRIMAR</t>
  </si>
  <si>
    <t>- ogrijevna voda</t>
  </si>
  <si>
    <r>
      <t xml:space="preserve">                      t</t>
    </r>
    <r>
      <rPr>
        <vertAlign val="subscript"/>
        <sz val="10"/>
        <rFont val="Arial"/>
        <family val="2"/>
      </rPr>
      <t>u</t>
    </r>
    <r>
      <rPr>
        <sz val="10"/>
        <rFont val="Arial"/>
        <family val="2"/>
      </rPr>
      <t xml:space="preserve">    (</t>
    </r>
    <r>
      <rPr>
        <vertAlign val="superscript"/>
        <sz val="10"/>
        <rFont val="Arial"/>
        <family val="2"/>
      </rPr>
      <t>o</t>
    </r>
    <r>
      <rPr>
        <sz val="10"/>
        <rFont val="Arial"/>
        <family val="2"/>
      </rPr>
      <t>C)   =    70</t>
    </r>
  </si>
  <si>
    <r>
      <t xml:space="preserve">                      t</t>
    </r>
    <r>
      <rPr>
        <vertAlign val="subscript"/>
        <sz val="10"/>
        <rFont val="Arial"/>
        <family val="2"/>
      </rPr>
      <t>i</t>
    </r>
    <r>
      <rPr>
        <sz val="10"/>
        <rFont val="Arial"/>
        <family val="2"/>
      </rPr>
      <t xml:space="preserve">     (</t>
    </r>
    <r>
      <rPr>
        <vertAlign val="superscript"/>
        <sz val="10"/>
        <rFont val="Arial"/>
        <family val="2"/>
      </rPr>
      <t>o</t>
    </r>
    <r>
      <rPr>
        <sz val="10"/>
        <rFont val="Arial"/>
        <family val="2"/>
      </rPr>
      <t>C)   =    65</t>
    </r>
  </si>
  <si>
    <r>
      <t>- pad tlaka      Δp</t>
    </r>
    <r>
      <rPr>
        <vertAlign val="subscript"/>
        <sz val="10"/>
        <rFont val="Arial"/>
        <family val="2"/>
      </rPr>
      <t>p max.</t>
    </r>
    <r>
      <rPr>
        <sz val="10"/>
        <rFont val="Arial"/>
        <family val="2"/>
      </rPr>
      <t xml:space="preserve">  (kPa)   =   28,61</t>
    </r>
  </si>
  <si>
    <t>SEKUNDAR</t>
  </si>
  <si>
    <t>- PTV</t>
  </si>
  <si>
    <r>
      <t xml:space="preserve">                        t</t>
    </r>
    <r>
      <rPr>
        <vertAlign val="subscript"/>
        <sz val="10"/>
        <rFont val="Arial"/>
        <family val="2"/>
      </rPr>
      <t>u</t>
    </r>
    <r>
      <rPr>
        <sz val="10"/>
        <rFont val="Arial"/>
        <family val="2"/>
      </rPr>
      <t xml:space="preserve">    (</t>
    </r>
    <r>
      <rPr>
        <vertAlign val="superscript"/>
        <sz val="10"/>
        <rFont val="Arial"/>
        <family val="2"/>
      </rPr>
      <t>o</t>
    </r>
    <r>
      <rPr>
        <sz val="10"/>
        <rFont val="Arial"/>
        <family val="2"/>
      </rPr>
      <t>C)   =    40</t>
    </r>
  </si>
  <si>
    <r>
      <t xml:space="preserve">                        t</t>
    </r>
    <r>
      <rPr>
        <vertAlign val="subscript"/>
        <sz val="10"/>
        <rFont val="Arial"/>
        <family val="2"/>
      </rPr>
      <t>i</t>
    </r>
    <r>
      <rPr>
        <sz val="10"/>
        <rFont val="Arial"/>
        <family val="2"/>
      </rPr>
      <t xml:space="preserve">     (</t>
    </r>
    <r>
      <rPr>
        <vertAlign val="superscript"/>
        <sz val="10"/>
        <rFont val="Arial"/>
        <family val="2"/>
      </rPr>
      <t>o</t>
    </r>
    <r>
      <rPr>
        <sz val="10"/>
        <rFont val="Arial"/>
        <family val="2"/>
      </rPr>
      <t>C)   =    60</t>
    </r>
  </si>
  <si>
    <r>
      <t>- pad tlaka      Δp</t>
    </r>
    <r>
      <rPr>
        <vertAlign val="subscript"/>
        <sz val="10"/>
        <rFont val="Arial"/>
        <family val="2"/>
      </rPr>
      <t>s max.</t>
    </r>
    <r>
      <rPr>
        <sz val="10"/>
        <rFont val="Arial"/>
        <family val="2"/>
      </rPr>
      <t xml:space="preserve">  (kPa)   =   2,221</t>
    </r>
  </si>
  <si>
    <r>
      <t xml:space="preserve">Oznaka u dokumentaciji: </t>
    </r>
    <r>
      <rPr>
        <b/>
        <sz val="10"/>
        <rFont val="Arial"/>
        <family val="2"/>
      </rPr>
      <t>PIT-1</t>
    </r>
  </si>
  <si>
    <t>2.2.1.8.</t>
  </si>
  <si>
    <r>
      <t xml:space="preserve">                      t</t>
    </r>
    <r>
      <rPr>
        <vertAlign val="subscript"/>
        <sz val="10"/>
        <rFont val="Arial"/>
        <family val="2"/>
      </rPr>
      <t>u</t>
    </r>
    <r>
      <rPr>
        <sz val="10"/>
        <rFont val="Arial"/>
        <family val="2"/>
      </rPr>
      <t xml:space="preserve">    (</t>
    </r>
    <r>
      <rPr>
        <vertAlign val="superscript"/>
        <sz val="10"/>
        <rFont val="Arial"/>
        <family val="2"/>
      </rPr>
      <t>o</t>
    </r>
    <r>
      <rPr>
        <sz val="10"/>
        <rFont val="Arial"/>
        <family val="2"/>
      </rPr>
      <t>C)   =    45</t>
    </r>
  </si>
  <si>
    <r>
      <t xml:space="preserve">                      t</t>
    </r>
    <r>
      <rPr>
        <vertAlign val="subscript"/>
        <sz val="10"/>
        <rFont val="Arial"/>
        <family val="2"/>
      </rPr>
      <t>i</t>
    </r>
    <r>
      <rPr>
        <sz val="10"/>
        <rFont val="Arial"/>
        <family val="2"/>
      </rPr>
      <t xml:space="preserve">     (</t>
    </r>
    <r>
      <rPr>
        <vertAlign val="superscript"/>
        <sz val="10"/>
        <rFont val="Arial"/>
        <family val="2"/>
      </rPr>
      <t>o</t>
    </r>
    <r>
      <rPr>
        <sz val="10"/>
        <rFont val="Arial"/>
        <family val="2"/>
      </rPr>
      <t>C)   =    40</t>
    </r>
  </si>
  <si>
    <r>
      <t>- pad tlaka      Δp</t>
    </r>
    <r>
      <rPr>
        <vertAlign val="subscript"/>
        <sz val="10"/>
        <rFont val="Arial"/>
        <family val="2"/>
      </rPr>
      <t>p max.</t>
    </r>
    <r>
      <rPr>
        <sz val="10"/>
        <rFont val="Arial"/>
        <family val="2"/>
      </rPr>
      <t xml:space="preserve">  (kPa)   =   29,72</t>
    </r>
  </si>
  <si>
    <r>
      <t xml:space="preserve">                        t</t>
    </r>
    <r>
      <rPr>
        <vertAlign val="subscript"/>
        <sz val="10"/>
        <rFont val="Arial"/>
        <family val="2"/>
      </rPr>
      <t>u</t>
    </r>
    <r>
      <rPr>
        <sz val="10"/>
        <rFont val="Arial"/>
        <family val="2"/>
      </rPr>
      <t xml:space="preserve">    (</t>
    </r>
    <r>
      <rPr>
        <vertAlign val="superscript"/>
        <sz val="10"/>
        <rFont val="Arial"/>
        <family val="2"/>
      </rPr>
      <t>o</t>
    </r>
    <r>
      <rPr>
        <sz val="10"/>
        <rFont val="Arial"/>
        <family val="2"/>
      </rPr>
      <t>C)   =    25</t>
    </r>
  </si>
  <si>
    <r>
      <t xml:space="preserve">                        t</t>
    </r>
    <r>
      <rPr>
        <vertAlign val="subscript"/>
        <sz val="10"/>
        <rFont val="Arial"/>
        <family val="2"/>
      </rPr>
      <t>i</t>
    </r>
    <r>
      <rPr>
        <sz val="10"/>
        <rFont val="Arial"/>
        <family val="2"/>
      </rPr>
      <t xml:space="preserve">     (</t>
    </r>
    <r>
      <rPr>
        <vertAlign val="superscript"/>
        <sz val="10"/>
        <rFont val="Arial"/>
        <family val="2"/>
      </rPr>
      <t>o</t>
    </r>
    <r>
      <rPr>
        <sz val="10"/>
        <rFont val="Arial"/>
        <family val="2"/>
      </rPr>
      <t>C)   =    40</t>
    </r>
  </si>
  <si>
    <r>
      <t>- pad tlaka      Δp</t>
    </r>
    <r>
      <rPr>
        <vertAlign val="subscript"/>
        <sz val="10"/>
        <rFont val="Arial"/>
        <family val="2"/>
      </rPr>
      <t>s max.</t>
    </r>
    <r>
      <rPr>
        <sz val="10"/>
        <rFont val="Arial"/>
        <family val="2"/>
      </rPr>
      <t xml:space="preserve">  (kPa)   =   3,69</t>
    </r>
  </si>
  <si>
    <t>Pločasti izmjenjivač topline isporučuje se za radni tlak PN 10 u kompletu s pripadnim postoljem, pričvrsnim elementima te potrebnim protuprirubnicma, vijcima i rezervnim kompletom brtvi, sve antikorozivno zaštićeno i adekvatno izolirano.</t>
  </si>
  <si>
    <r>
      <t xml:space="preserve">Oznaka u dokumentaciji: </t>
    </r>
    <r>
      <rPr>
        <b/>
        <sz val="10"/>
        <rFont val="Arial"/>
        <family val="2"/>
      </rPr>
      <t>PIT-2</t>
    </r>
  </si>
  <si>
    <t>2.2.1.9.</t>
  </si>
  <si>
    <t>3x400V/50Hz</t>
  </si>
  <si>
    <r>
      <t xml:space="preserve">Oznaka u dokumentaciji: </t>
    </r>
    <r>
      <rPr>
        <b/>
        <sz val="10"/>
        <rFont val="Arial"/>
        <family val="2"/>
      </rPr>
      <t>C-1</t>
    </r>
  </si>
  <si>
    <t>2.2.1.10.</t>
  </si>
  <si>
    <t>230V/50Hz</t>
  </si>
  <si>
    <r>
      <t xml:space="preserve">Oznaka u dokumentaciji: </t>
    </r>
    <r>
      <rPr>
        <b/>
        <sz val="10"/>
        <rFont val="Arial"/>
        <family val="2"/>
      </rPr>
      <t>C-2</t>
    </r>
  </si>
  <si>
    <t>2.2.1.11.</t>
  </si>
  <si>
    <r>
      <t xml:space="preserve">Oznaka u dokumentaciji: </t>
    </r>
    <r>
      <rPr>
        <b/>
        <sz val="10"/>
        <rFont val="Arial"/>
        <family val="2"/>
      </rPr>
      <t>C-3</t>
    </r>
  </si>
  <si>
    <t>2.2.1.12.</t>
  </si>
  <si>
    <t>3X400V/50Hz</t>
  </si>
  <si>
    <r>
      <t xml:space="preserve">Oznaka u dokumentaciji: </t>
    </r>
    <r>
      <rPr>
        <b/>
        <sz val="10"/>
        <rFont val="Arial"/>
        <family val="2"/>
      </rPr>
      <t>C-4</t>
    </r>
  </si>
  <si>
    <t>2.2.1.13.</t>
  </si>
  <si>
    <r>
      <t xml:space="preserve">Oznaka u dokumentaciji: </t>
    </r>
    <r>
      <rPr>
        <b/>
        <sz val="10"/>
        <rFont val="Arial"/>
        <family val="2"/>
      </rPr>
      <t>C-5</t>
    </r>
  </si>
  <si>
    <t>2.2.1.14.</t>
  </si>
  <si>
    <r>
      <t xml:space="preserve">Oznaka u dokumentaciji: </t>
    </r>
    <r>
      <rPr>
        <b/>
        <sz val="10"/>
        <rFont val="Arial"/>
        <family val="2"/>
      </rPr>
      <t>C-6</t>
    </r>
  </si>
  <si>
    <t>2.2.1.15.</t>
  </si>
  <si>
    <r>
      <t xml:space="preserve">Oznaka u dokumentaciji: </t>
    </r>
    <r>
      <rPr>
        <b/>
        <sz val="10"/>
        <rFont val="Arial"/>
        <family val="2"/>
      </rPr>
      <t>C-7</t>
    </r>
  </si>
  <si>
    <t>2.2.1.16.</t>
  </si>
  <si>
    <t>2.2.1.17.</t>
  </si>
  <si>
    <t>2.2.1.18.</t>
  </si>
  <si>
    <t>2.2.1.19.</t>
  </si>
  <si>
    <t>2.2.1.20.</t>
  </si>
  <si>
    <t>2.2.1.21.</t>
  </si>
  <si>
    <t>Manometar za toplu vodu, ø 100 mm, mjernog područja 0 - 10 bar, u kompletu s manometarskom slavinom DN 15 (R 1/2") te spojnim cijevima DN 15 (ø 1/2"), radijalnog priključka:</t>
  </si>
  <si>
    <t>2.2.1.22.</t>
  </si>
  <si>
    <t>Bimetalni termometar za toplu vodu, aksijalnog priključka DN 15 (R 1/2"), u kompletu sa zaštitnim tuljkom, mjernog područja:</t>
  </si>
  <si>
    <r>
      <t>0 - 120</t>
    </r>
    <r>
      <rPr>
        <vertAlign val="superscript"/>
        <sz val="10"/>
        <rFont val="Arial"/>
        <family val="2"/>
      </rPr>
      <t>o</t>
    </r>
    <r>
      <rPr>
        <sz val="10"/>
        <rFont val="Arial"/>
        <family val="2"/>
      </rPr>
      <t>C</t>
    </r>
  </si>
  <si>
    <t>2.2.1.23.</t>
  </si>
  <si>
    <t>2.2.1.24.</t>
  </si>
  <si>
    <t>Kutni sigurnosni ventil s oprugom za vodu, u kompletu sa spojnim elementima ili vijčanim spojkama, nazivnog tlaka PN 16, sljedeće dimenzije i tlaka baždarenja:</t>
  </si>
  <si>
    <t>2.2.1.25.</t>
  </si>
  <si>
    <t>DN   80</t>
  </si>
  <si>
    <t>2.2.1.26.</t>
  </si>
  <si>
    <t>2.2.1.27.</t>
  </si>
  <si>
    <t>2.2.1.28.</t>
  </si>
  <si>
    <t>Kuglasta navojna slavina s vijčanom spojkom, nazivnog tlaka PN 16, sljedećih dimenzija:</t>
  </si>
  <si>
    <t>DN 100 (R 4")</t>
  </si>
  <si>
    <t>2.2.1.29.</t>
  </si>
  <si>
    <t>Hvatač nečistoće za toplu vodu,  u kompletu s protuprirubnicama, brtvama i vijcima, nazivnog tlaka PN 16, sljedećih dimenzija:</t>
  </si>
  <si>
    <t>2.2.1.30.</t>
  </si>
  <si>
    <t>Hvatač nečistoće navojnog priključka, s vijčanom spojkom, nazivnog tlaka PN 16, sljedećih dimenzija:</t>
  </si>
  <si>
    <t>2.2.1.31.</t>
  </si>
  <si>
    <t>Odbojni ventil, u kompletu s protuprirubnicama, brtvama i vijcima, nazivnog tlaka PN 16, sljedećih dimenzija:</t>
  </si>
  <si>
    <t>2.2.1.32.</t>
  </si>
  <si>
    <t>Odbojni ventil navojnog priključka, s vijčanom spojkom, nazivnog tlaka PN 16, sljedećih dimenzija:</t>
  </si>
  <si>
    <t>2.2.1.33.</t>
  </si>
  <si>
    <t>Ispusna navojna slavina s lančićem i čepom, nazivnog tlaka PN 16, sljedećih dimenzija:</t>
  </si>
  <si>
    <t>DN 15 (R 1/2") PN 16</t>
  </si>
  <si>
    <t>2.2.1.34.</t>
  </si>
  <si>
    <t>Lijevak za odvod na ispusnom mjestu, izrađen iz čeličnog lima s = 4 mm, maksimalnog obodnog promjera ø 250 mm s odvodnim nastavkom dimenzije ø 3”. Izrađuje se na licu mjesta prema potrebi te zaštićuje dvostrukim premazom antikrozijskom temeljnom bojom. Težina cca kg/kom 8.</t>
  </si>
  <si>
    <t>2.2.1.35.</t>
  </si>
  <si>
    <t xml:space="preserve">PB D225x20,5 SDR11 / PUR / PE D315 </t>
  </si>
  <si>
    <t xml:space="preserve">PB D160x14,6 SDR11 / PUR / PE D250 </t>
  </si>
  <si>
    <t>2.2.1.36.</t>
  </si>
  <si>
    <t xml:space="preserve">PB D225 SDR11 / PUR / PE D315 </t>
  </si>
  <si>
    <t xml:space="preserve">PB D160 SDR11 / PUR / PE D250 </t>
  </si>
  <si>
    <t>Polibutenski (PB) tuljak kratki SDR11, sljedećih dimenzija:</t>
  </si>
  <si>
    <t>PB D225</t>
  </si>
  <si>
    <t>PB D160</t>
  </si>
  <si>
    <t>2.2.1.38.</t>
  </si>
  <si>
    <t>Slobodna prirubnica PB/ČE, sljedećih dimenzija:</t>
  </si>
  <si>
    <t>2.2.1.39.</t>
  </si>
  <si>
    <t>Brtva, sljedećih dimenzija:</t>
  </si>
  <si>
    <t>D225</t>
  </si>
  <si>
    <t>D160</t>
  </si>
  <si>
    <t>2.2.1.40.</t>
  </si>
  <si>
    <t>Fiksne točke, sljedećih dimenzija:</t>
  </si>
  <si>
    <t>2.2.1.41.</t>
  </si>
  <si>
    <t>Komplet izolacijskih spojnica (spojnica, PUR pjena, samoskupljajuće manšete), sljedećih dimenzija:</t>
  </si>
  <si>
    <t>D315</t>
  </si>
  <si>
    <t>D250</t>
  </si>
  <si>
    <t>2.2.1.42.</t>
  </si>
  <si>
    <t>Završna manšeta, sljedećih dimenzija:</t>
  </si>
  <si>
    <t>D225 / 315</t>
  </si>
  <si>
    <t>D160 / 250</t>
  </si>
  <si>
    <t>2.2.1.43.</t>
  </si>
  <si>
    <t>Brtveni prsten za brtvljenje cijevi kod prodora kroz zid, sljedećih dimenzija:</t>
  </si>
  <si>
    <t>2.2.1.44.</t>
  </si>
  <si>
    <t>Traka upozorenja (POZOR TOPLOVOD) u kolutu od 100 m.</t>
  </si>
  <si>
    <t>2.2.1.45.</t>
  </si>
  <si>
    <t>Bešavne čelične cijevi, prema DIN 2448 ili jednakovrijedno, kvalitete St 35.8, sljedećih dimenzija:</t>
  </si>
  <si>
    <t>2.2.1.46.</t>
  </si>
  <si>
    <t>Bešavne čelične cijevi, srednje teške, vodovodne, pocinčane, prema DIN 2440 ili jednakovrijedno, kvalitete St 33, sljedećih dimenzija:</t>
  </si>
  <si>
    <r>
      <t>OPASKA:</t>
    </r>
    <r>
      <rPr>
        <sz val="10"/>
        <rFont val="Arial"/>
        <family val="2"/>
      </rPr>
      <t xml:space="preserve"> stavka uključuje sve potrebne cijevne pocinčane fitinge za međusobno spajanje cijevi, armature i opreme.</t>
    </r>
  </si>
  <si>
    <t>2.2.1.47.</t>
  </si>
  <si>
    <r>
      <t>Hamburški cijevni lukovi 90</t>
    </r>
    <r>
      <rPr>
        <vertAlign val="superscript"/>
        <sz val="10"/>
        <rFont val="Arial"/>
        <family val="2"/>
      </rPr>
      <t>o</t>
    </r>
    <r>
      <rPr>
        <sz val="10"/>
        <rFont val="Arial"/>
        <family val="2"/>
      </rPr>
      <t>, prema DIN 2605 ili jednakovrijedno, izrađeni iz bešavne čelične cijevi, kvalitete St 35.8, prosječne dimenzije:</t>
    </r>
  </si>
  <si>
    <t>2.2.1.48.</t>
  </si>
  <si>
    <t>Kompletan materijal iz ove stavke isporučuje se na gradilište pocinčan radi zaštite od korozije.</t>
  </si>
  <si>
    <t>2.2.1.49.</t>
  </si>
  <si>
    <t>Sitni potrošni materijal neophodan za montažu specificirane opreme, kao što su kisik, disu plin, elektrode, prirubnice, vijci, matice, brtve, fitinzi, teflonske trake, tipli, proturne cijevi, sitniji ovjesi, konzole, materijal potreban za prolaz cijevi kroz požarne zidove i slično.</t>
  </si>
  <si>
    <t>2.2.1.50.</t>
  </si>
  <si>
    <t>Montaža specificirane opreme i materijala do potpune pogonske gotovosti, uključivo mehanička montaža elemenata automatske regulacije (oprema u polju), tlačna proba te probni pogon postrojenja u trajanju od 48 sati. Troškovi energije i energenata nisu uključeni. Po uspješno obavljenom probnom pogonu izdaje se pisano izvješće o tlačnim probama i postignutim parametrima rada postrojenja.</t>
  </si>
  <si>
    <t>2.2.1.51.</t>
  </si>
  <si>
    <t>2.2.1.52.</t>
  </si>
  <si>
    <r>
      <t>Ličenje cijevnih razvoda tople vode dvostrukim premazom temeljne boje otporne na temperaturu za 50</t>
    </r>
    <r>
      <rPr>
        <vertAlign val="superscript"/>
        <sz val="10"/>
        <rFont val="Arial"/>
        <family val="2"/>
      </rPr>
      <t>o</t>
    </r>
    <r>
      <rPr>
        <sz val="10"/>
        <rFont val="Arial"/>
        <family val="2"/>
      </rPr>
      <t>C višu od radne, uz prethodno mehaničko čišćenje od hrđe. Stavka uključuje i materijal.</t>
    </r>
  </si>
  <si>
    <t xml:space="preserve">- cijevi  ≤  DN 100          </t>
  </si>
  <si>
    <t>- cijevi  &gt;  DN 100 i ostalo</t>
  </si>
  <si>
    <t>2.2.1.53.</t>
  </si>
  <si>
    <t xml:space="preserve">- cijevi           </t>
  </si>
  <si>
    <t>- ostalo</t>
  </si>
  <si>
    <t>2.2.1.54.</t>
  </si>
  <si>
    <t xml:space="preserve"> - izolacijske cijevi za  vanjski promjer čeličnih cijevi:</t>
  </si>
  <si>
    <t xml:space="preserve"> - izolacijske ploče AF 19MM</t>
  </si>
  <si>
    <t xml:space="preserve"> - Al-lim</t>
  </si>
  <si>
    <r>
      <t>m</t>
    </r>
    <r>
      <rPr>
        <vertAlign val="superscript"/>
        <sz val="10"/>
        <rFont val="Arial"/>
        <family val="2"/>
      </rPr>
      <t>2</t>
    </r>
  </si>
  <si>
    <t>2.2.1. UKUPNO:</t>
  </si>
  <si>
    <t>2.2.2.</t>
  </si>
  <si>
    <t>2.2.2.1.</t>
  </si>
  <si>
    <t>2.2.2.2.</t>
  </si>
  <si>
    <t>2.2.2.3.</t>
  </si>
  <si>
    <t>2.2.2.4.</t>
  </si>
  <si>
    <t>2.2.2.5.</t>
  </si>
  <si>
    <t>DN 100</t>
  </si>
  <si>
    <t>2.2.2.6.</t>
  </si>
  <si>
    <t xml:space="preserve">DN 100 </t>
  </si>
  <si>
    <t>2.2.2.7.</t>
  </si>
  <si>
    <t>Hvatač nečistoće za toplu vodu, u kompletu s protuprirubnicama, brtvama i vijcima, nazivnog tlaka PN 16, sljedećih dimenzija:</t>
  </si>
  <si>
    <t>2.2.2.8.</t>
  </si>
  <si>
    <t>2.2.2.10.</t>
  </si>
  <si>
    <t>2.2.2.12.</t>
  </si>
  <si>
    <t>ø   48,3 x 2,6</t>
  </si>
  <si>
    <t>ø 114,3 x 3,6</t>
  </si>
  <si>
    <t>ø 168,3 x 4,5</t>
  </si>
  <si>
    <t>2.2.2.13.</t>
  </si>
  <si>
    <t>2.2.2.15.</t>
  </si>
  <si>
    <t>2.2.2.16.</t>
  </si>
  <si>
    <t>2.2.2.17.</t>
  </si>
  <si>
    <t>- cijevi ≤ DN 100</t>
  </si>
  <si>
    <t>- cijevi &gt; 100 i ostalo</t>
  </si>
  <si>
    <t>2.2.2.18.</t>
  </si>
  <si>
    <t xml:space="preserve"> - oslonci</t>
  </si>
  <si>
    <t>Stavka uključuje potrebnu količinu ljepila te završne originalne trake za spojeve.</t>
  </si>
  <si>
    <t xml:space="preserve"> - izolacijske cijevi za vanjski promjer čeličnih  cijevi:</t>
  </si>
  <si>
    <t>ø   21,3</t>
  </si>
  <si>
    <t>ø   48,3</t>
  </si>
  <si>
    <t>ø   60,3</t>
  </si>
  <si>
    <t>ø   76,1</t>
  </si>
  <si>
    <t>ø 114,3</t>
  </si>
  <si>
    <t>ø 139,7</t>
  </si>
  <si>
    <t>ø 168,3</t>
  </si>
  <si>
    <t>2.2.2.19.</t>
  </si>
  <si>
    <t>2.2.2. UKUPNO:</t>
  </si>
  <si>
    <r>
      <t>L</t>
    </r>
    <r>
      <rPr>
        <vertAlign val="subscript"/>
        <sz val="10"/>
        <rFont val="Arial"/>
        <family val="2"/>
      </rPr>
      <t>t</t>
    </r>
    <r>
      <rPr>
        <sz val="10"/>
        <rFont val="Arial"/>
        <family val="2"/>
      </rPr>
      <t xml:space="preserve"> (m</t>
    </r>
    <r>
      <rPr>
        <vertAlign val="superscript"/>
        <sz val="10"/>
        <rFont val="Arial"/>
        <family val="2"/>
      </rPr>
      <t>3</t>
    </r>
    <r>
      <rPr>
        <sz val="10"/>
        <rFont val="Arial"/>
        <family val="2"/>
      </rPr>
      <t>/h)  = 9.300</t>
    </r>
  </si>
  <si>
    <t>Kanali za razvod uzduha izrađeni od pocinčanog lima debljine ovisno o dimenziji veće stranice kanala, a prema  DIN 24190 ili jednakovrijedno, za grupu tlakova 1 i 4. Kanali s većom stranicom od 300 mm dijagonalno se ukrućuju izbacivanjem. Uključivo svi fazonski komadi te prirubnice iz kutnog željeza. Isključivo zavjesni, pričvrsni i brtveni materijal.</t>
  </si>
  <si>
    <t>Zavjesni, pričvrsni i brtveni materijal za spajanje i montažu pravokutnih kanala. Brtvljenje sekcija kanala izvesti pomoću negorive teka-strip ili dec trake.</t>
  </si>
  <si>
    <t>2.1.1.  UKUPNO:</t>
  </si>
  <si>
    <t>2.1.2.3.</t>
  </si>
  <si>
    <t>2.1.2.  UKUPNO:</t>
  </si>
  <si>
    <t>2.3.</t>
  </si>
  <si>
    <t>2.3. UKUPNO:</t>
  </si>
  <si>
    <t>UKUPNO 1:</t>
  </si>
  <si>
    <t>kn</t>
  </si>
  <si>
    <t>UKUPNO 2:</t>
  </si>
  <si>
    <t>Projektant:</t>
  </si>
  <si>
    <t>Helena Hećimović, dipl.ing.stroj.</t>
  </si>
  <si>
    <t>Ovom specifikacijom nisu obuhvaćeni građevinski (osim dalje navedeni), vodoinstalaterski i kanalizacijski radovi vezani uz funkcionalnost postrojenja i instalacija tretiranih ovom dokumentacijom.</t>
  </si>
  <si>
    <t>Sve građevinske prodore u podovima stropovima i zidovima za prolaze kanala treba obuhvatiti građevinskim radovima, dok prodori za prolaze cjevovoda (osim kroz armirano-betonske konstrukcije), kao i ugradnja proturnih cijevi u istim, obuhvaćeni su ovom specifikacijom.</t>
  </si>
  <si>
    <t>Potvrdu narudžbe prije definitivne isporuke specificirane opreme izvođač radova obvezno je dužan ovjeriti kod projektanta. Izmjena pojedinih dijelova predviđene opreme "zamjenskim dijelovima" bez prethodne pismene suglasnosti projektanta isključuje odgovornost projektanta za predviđenu funkcionalnost postrojenja.</t>
  </si>
  <si>
    <t>Svi ponuđači dužni su kompletan opseg vlastite isporuke uskladiti s traženom kompletnom funkcijom, respektirajući pri tom sve predviđene i tražene parametre, uz čvrste pismeno potvrđene garancije. Sva eventualna potrebna razrađivanja, usklađenja i slično, u opsegu su dotične isporuke, a sve pripadne troškove snosi ponuđač.</t>
  </si>
  <si>
    <t>Prije bilo kakve narudžbe opreme, materijala i radova potrebno je obaviti usklađenje s interijerom te isto ovjeriti kod projektanta.</t>
  </si>
  <si>
    <t>1.1.1.</t>
  </si>
  <si>
    <t>1.1.2.</t>
  </si>
  <si>
    <t>1.1.3.</t>
  </si>
  <si>
    <t>1.1.4.</t>
  </si>
  <si>
    <t>1.1.5.</t>
  </si>
  <si>
    <t>1.2.1.</t>
  </si>
  <si>
    <t>Ukupno stavka 1.2.1.,</t>
  </si>
  <si>
    <t>1.2.2.</t>
  </si>
  <si>
    <t>1.2.3.</t>
  </si>
  <si>
    <t>1.2.4.</t>
  </si>
  <si>
    <t>1.2.5.</t>
  </si>
  <si>
    <t>1.2.6.</t>
  </si>
  <si>
    <t>1.2.7.</t>
  </si>
  <si>
    <t>1.2.8.</t>
  </si>
  <si>
    <t>1.2.9.</t>
  </si>
  <si>
    <t>2.1.2.4.</t>
  </si>
  <si>
    <t>2.2.2.20.</t>
  </si>
  <si>
    <t>2.2.2.21.</t>
  </si>
  <si>
    <t>2.2.2.22.</t>
  </si>
  <si>
    <t>2.2.2.23.</t>
  </si>
  <si>
    <t>2.2.2.24.</t>
  </si>
  <si>
    <t>1.3.  UKUPNO:</t>
  </si>
  <si>
    <t>Demontaža postojeće ventilo komore namijenjene za tretman prostora ZATVORENOG BAZENA i pripadnog priključnog kanalskog razvoda svježeg, obrađenog, povratnog i otpadnog uzduha. Komora je tlocrtnih dimenzija 1,45 x 3,50 m, visine 2,00 m. Instalirana je u prostoriji STROJARNICE BAZENSKE TEHNIKE na nivou prizemlja. Stavka podrazumijeva demontažu i uklanjanje postojeće ventilo komore i kanalskog razvoda te pripadnog ovjesnog i konzolnog materijala do faze "čistog prostora". Demontirana oprema i kanalski razvod više se ne koriste u novoprojektiranom rješenju. Ukupna težina demontirane opreme cca 2.800 kg.</t>
  </si>
  <si>
    <r>
      <t xml:space="preserve">Demontaža postojećih limenih kanala povratnog uzduha u prostoru ZATVORENOG BAZENA. Stavka podrazumijeva demontažu i uklanjanje postojećeg kanala dimenzije </t>
    </r>
    <r>
      <rPr>
        <sz val="10"/>
        <rFont val="Tahoma"/>
        <family val="2"/>
      </rPr>
      <t>ø</t>
    </r>
    <r>
      <rPr>
        <sz val="10"/>
        <rFont val="Arial"/>
        <family val="2"/>
      </rPr>
      <t>D (mm) = 630 s prigrađenim usisnim rešetkama (8 komada), kao i svog ovjesnog materijala. Demontirana oprema više se ne koristi u novoprojektiranom rješenju. Ukupna težina demontiranog kanalskog razvoda cca 700 kg.</t>
    </r>
  </si>
  <si>
    <t>Isporuka uz ventilo komoru uključuje sljedeće elemente i pribor:</t>
  </si>
  <si>
    <t>- unutarnje osvjetljenje u ventilatorskim i filterskim sekcijama</t>
  </si>
  <si>
    <t>- inspekcijske prozore na ventilatorskim i filterskim sekcijama</t>
  </si>
  <si>
    <t>- mjerne otvore na ventilatorskim sekcijama, filterskim sekcijama i sekciji izmjenjivača</t>
  </si>
  <si>
    <t>- anvibracijske gumene podmetače</t>
  </si>
  <si>
    <t>- transportne elemente</t>
  </si>
  <si>
    <t>mikroprocesor s programom za automatsko vođenje obrade uzduha s dnevnim i tjednim programom, vanjski i unutarnji regulacijski elementi, kao osjetnici za temperaturu i vlagu, zaštitni termostat protiv smrzavanja, diferencijalni presostati na filterima i ventilatorima, troputni ventil, te elektromotorni pogoni žalazuja, uključivo jednopolna i strujna shema u ormaru, kartica za spoj na budući CNUS, sve ožičeno i ispitano do pune funkcionalnosti. Ormar se isporučuje kompletno ožičen i ispitan, sa svom potrebnom dokumentacijom (crtež opreme s deklariranim tvorničkim karakteristikama, detaljima ugradnje, upute za rad i rukovanje, atesti) na hrvatskom jeziku.</t>
  </si>
  <si>
    <r>
      <rPr>
        <b/>
        <i/>
        <sz val="10"/>
        <rFont val="Arial"/>
        <family val="2"/>
      </rPr>
      <t>OPASKA:</t>
    </r>
    <r>
      <rPr>
        <sz val="10"/>
        <rFont val="Arial"/>
        <family val="2"/>
      </rPr>
      <t xml:space="preserve"> Stavka predviđa sve troškove montaže, programiranja i puštanja u rad predmetne opreme od strane proizvođača ili ovlaštenog servisa do pune funkcionalnosti. Uključivo dobava i punjenje potrebne količine rashladne tvari R410A.</t>
    </r>
  </si>
  <si>
    <t>Nivo zvučne snage odsisnog dijela komore na 1 m udaljenosti:</t>
  </si>
  <si>
    <t>- tlačni priključak max.  42,2 dB(A)/250 Hz</t>
  </si>
  <si>
    <t>- na kućištu max.         38,9 dB(A)/250 Hz.</t>
  </si>
  <si>
    <r>
      <t xml:space="preserve">Kanali za razvod uzduha izrađeni od aluminijskog lima debljine </t>
    </r>
    <r>
      <rPr>
        <sz val="10"/>
        <rFont val="Tahoma"/>
        <family val="2"/>
      </rPr>
      <t>"</t>
    </r>
    <r>
      <rPr>
        <sz val="10"/>
        <rFont val="Arial"/>
        <family val="2"/>
      </rPr>
      <t>s</t>
    </r>
    <r>
      <rPr>
        <sz val="10"/>
        <rFont val="Tahoma"/>
        <family val="2"/>
      </rPr>
      <t>",</t>
    </r>
    <r>
      <rPr>
        <sz val="10"/>
        <rFont val="Arial"/>
        <family val="2"/>
      </rPr>
      <t xml:space="preserve"> ovisno o dimenziji veće stranice kanala "B":</t>
    </r>
  </si>
  <si>
    <t>- dim. B od 460 do    750 mm → s = 1,0 mm</t>
  </si>
  <si>
    <r>
      <t>Demontaža postojećih toplovodnih kotlova na ELLU s pripadnom opremom (plamenicima, pumpama, regulacijskom, sigurnosnom armaturom,..), a sve prema prikazu u grafičkom dijelu dokumentacije</t>
    </r>
    <r>
      <rPr>
        <sz val="10"/>
        <rFont val="Arial"/>
        <family val="2"/>
      </rPr>
      <t xml:space="preserve">. Navedeni radovi uključuju uklanjanje toplovodnih kotlova: tip VITOPLEX 100 SX1 (2 kom., poz. 1.02), tip VITOPLEX 100 SX2A (1 kom., poz. 1.01), s tri plamenika, tri cirkulacijske crpke za kotlovski krug vode (poz. 1.11), kao i svu ostalu pripadnu opremu. Demontirana oprema se ne koristi u novoprojektiranom rješenju. Ukupna težina </t>
    </r>
    <r>
      <rPr>
        <sz val="10"/>
        <rFont val="Arial"/>
        <family val="2"/>
      </rPr>
      <t>demontirane opreme iznosi 6.500 kg.</t>
    </r>
  </si>
  <si>
    <r>
      <t>Demontaža dva spremnika potrošne tople vode (svaki volumena V = 5 m</t>
    </r>
    <r>
      <rPr>
        <vertAlign val="superscript"/>
        <sz val="10"/>
        <rFont val="Arial"/>
        <family val="2"/>
      </rPr>
      <t>3</t>
    </r>
    <r>
      <rPr>
        <sz val="10"/>
        <rFont val="Arial"/>
        <family val="2"/>
      </rPr>
      <t>, poz. 1.03) s pripadnim dvjema ekspanzijskim membranskim posudama (poz. 1.21) te pripadnom regulacijskom, mjernom i zapornom armaturom sustava pripreme potrošne tople vode, prema prikazu u grafičkom dijelu dokumentacije. Demontirana oprema se ne koristi u novoprojektiranom rješenju.</t>
    </r>
  </si>
  <si>
    <t xml:space="preserve">Demontaža izmjenjivača topline OTPADNA TOPLINA/PTV s pripadnim crpkama te regulacijskom, mjernom i zapornom armaturom, a sve prema prikazu u grafičkom dijelu dokumentacije. Navedeni radovi uključuju demontažu jednog izmjenjivača topline (poz. 1.19), s pripadnim cirkulacijskim crpkama (2 kom., poz 1.13 i poz 1.10), ekspanzijske posude (1.22), kao i sve ostale pripadne opreme. Demontirana oprema se ne koristi u novoprojektiranom rješenju. Ukupna težina demontirane opreme iznosi cca 350 kg. </t>
  </si>
  <si>
    <t>Demontaža i izmještanje postojećeg ekspanzijskog diktir sustava (tip: A-12-II-T, V = 1.200 l, poz. 1.20) s pripadnom armaturom unutar postojećeg prostora kotlovnice, prema prikazu u grafičkom dijelu dokumentacije.</t>
  </si>
  <si>
    <t xml:space="preserve">Demontaža razdjelnika (poz. 1.04), sabirnika (poz. 1.05), ogrijevnog medija, cirkulacijskih crpki (poz. 1.08, 1.09, 1.12, 1.14, 1.15, 1.16) te zaporne i mjerno regulacijske armature, kao i pripadnog cijevnog razvoda s konzolnim i ovjesnim materijalom  smještenih u prostoru kotlovnice, a koji se više ne koriste u novoprojektiranom rješenju, sve prema prikazu u grafičkom dijelu dokumentacije.  Demontirana oprema se ne koristi u novoprojektiranom rješenju. Ukupna težina demontirane opreme iznosi cca 5.500 kg. </t>
  </si>
  <si>
    <t xml:space="preserve">Demontaža dva postojeća rashladna agregata, smještenih na ravnom krovu Corinthie 1 s pripadnom mjernom, zapornom i regulacijskom armaturom, a prema prikazu u grafičkom dijelu dokumentacije. Navedeni radovi uključuju uklanjanje rashladnih agregata: tip YCAC 90, proizvod YORK (pretpostavka 1998.) i tip NRL 0750 (poz. 1.25), proizvod AERMEC (2012.), pripadnu zapornu i mjernu armaturu, pripadni cijevni razvod s konzolnim i ovjesnim materijalom hlađene i rekuperacijske vode vođen po krovu, kao i svu ostalu opremu koja se ne koristi u novoprojektiranom rješenju. Demontirana oprema se ne koristi u novoprojektiranom rješenju. Ukupna težina demontirane opreme iznosi cca 4.800 kg. </t>
  </si>
  <si>
    <t>Demontaža dva akumulacijska spremnika topline (svaki zapremnine V = 750 l) s pripadnom ekspanzijskom membranskom posudom (V = 110 l), te pripadnom regulacijskom, mjernom i zapornom armaturom, sve prema prikazu u grafičkom dijelu dokumentacije. Demontirana oprema se ne koristi u novoprojektiranom rješenju.</t>
  </si>
  <si>
    <t>Demontaža dionice postojećeg kanala obrađenog uzduha dimenzije B/H (mm) = 600/600 u dužini od cca 3,0 m u prostoriji STROJARNICE WELLNESS-a na nivou prizemlja, kao i postojećeg cjevovoda tople vode grijača ventilo komore WELLNESS-a (cijevi, armatura). Demontirani kanalski razvod i cjevovod više se ne koriste u novoprojektiranom rješenju. Ukupna težina demontiranog kanalskog razvoda i cjevovoda cca 190 kg.</t>
  </si>
  <si>
    <r>
      <t>Demontaža cijevnih razvoda s konzolnim i ovjesnim materijalom ogrijevne vode za podno grijanje wellnessa i zatvorenog dijela bazena te za grijače klima komora wellnessa i bazena sa pripadnom armaturom prema prikazu u grafičkom dijelu dokumentacije, ukupne težin</t>
    </r>
    <r>
      <rPr>
        <sz val="10"/>
        <rFont val="Arial"/>
        <family val="2"/>
      </rPr>
      <t>e 320</t>
    </r>
    <r>
      <rPr>
        <sz val="10"/>
        <rFont val="Arial"/>
        <family val="2"/>
      </rPr>
      <t xml:space="preserve"> kg, a koji se više ne koriste u novoprojektiranom rješenju, sve prema prikazu u grafičkom dijelu dokumentacije.</t>
    </r>
  </si>
  <si>
    <t>Stavka uključuje sav spojni, brtveni i pričvrsni materijal te dovođenje opreme do stanja potpune funkcionalne spremnosti za puštanje u pogon, rad i korištenje od strane korisnika.</t>
  </si>
  <si>
    <r>
      <t>Sabirnik ogrijevne vode (40°C), izrađen iz bešavne čelične cijevi dimenzije DN 300 PN 16, prema DIN 2448 ili jednakovrijedno, kvalitete St. 35.8. Isti je dužine L = 4.000 mm, u kompletu s pripadnim priključcima (11 kom), nogarima, priključcima za manometre i priključcima za punjenje i pražnjenje sustava. Isporučuje se i ugrađuje zaštićen dvostukim premazom antikorozijskom temeljnom bojom otpornom na temperaturu do 90</t>
    </r>
    <r>
      <rPr>
        <vertAlign val="superscript"/>
        <sz val="10"/>
        <rFont val="Arial"/>
        <family val="2"/>
      </rPr>
      <t>o</t>
    </r>
    <r>
      <rPr>
        <sz val="10"/>
        <rFont val="Arial"/>
        <family val="2"/>
      </rPr>
      <t>C te izolira na licu mjesta sa izolacijom predviđenom u sklopu ovog poglavlja.</t>
    </r>
  </si>
  <si>
    <r>
      <t>V        (m</t>
    </r>
    <r>
      <rPr>
        <vertAlign val="superscript"/>
        <sz val="10"/>
        <rFont val="Arial"/>
        <family val="2"/>
      </rPr>
      <t>3</t>
    </r>
    <r>
      <rPr>
        <sz val="10"/>
        <rFont val="Arial"/>
        <family val="2"/>
      </rPr>
      <t>)   =   2,0</t>
    </r>
  </si>
  <si>
    <r>
      <rPr>
        <b/>
        <i/>
        <sz val="10"/>
        <rFont val="Arial"/>
        <family val="2"/>
      </rPr>
      <t>OPASKA:</t>
    </r>
    <r>
      <rPr>
        <sz val="10"/>
        <rFont val="Arial"/>
        <family val="2"/>
      </rPr>
      <t xml:space="preserve"> Stavka uključuje i troškove podešavanja nazivnog protoka kroz ventil izvedene od strane servisera proizvođača.</t>
    </r>
  </si>
  <si>
    <t>DN   80 (R 3")</t>
  </si>
  <si>
    <t>DN   25 (R 1")</t>
  </si>
  <si>
    <t>DN 25 (R 1")    PN 16</t>
  </si>
  <si>
    <t>Predizolirane polibutenske cijevi PB / PUR / PE. Vodeća cijev od plastičnog materijala polibutena (PB-1) prema HRN EN ISO 15876 ili jednakovrijedno, toplinska izolacija od PUR tvrde pjene (poliuretana) ubrizgane između vodeće i zaštitne cijevi, te zaštitna cijev od polietilena (HDPE), sljedećih dimenzija:</t>
  </si>
  <si>
    <r>
      <t>Predizolirana polibutenska koljena 90</t>
    </r>
    <r>
      <rPr>
        <sz val="10"/>
        <rFont val="Calibri"/>
        <family val="2"/>
      </rPr>
      <t xml:space="preserve">° </t>
    </r>
    <r>
      <rPr>
        <sz val="10"/>
        <rFont val="Arial"/>
        <family val="2"/>
      </rPr>
      <t>PB/PUR/PE. Vodeća cijev od plastičnog materijala polibutena (PB-1) prema HRN EN ISO 15876 ili jednakovrijedno, toplinska izolacija od PUR tvrde pjene (poliuretana) ubrizgane između vodeće i zaštitne cijevi, te zaštitna cijev od polietilena (HDPE), sljedećih dimenzija:</t>
    </r>
  </si>
  <si>
    <t>D225 / DN 200</t>
  </si>
  <si>
    <t>D160 / DN 150</t>
  </si>
  <si>
    <t>ø   33,7 x 2,6</t>
  </si>
  <si>
    <t>ø   88,9 x 3,2</t>
  </si>
  <si>
    <t>ø 219,1 x 5,9</t>
  </si>
  <si>
    <t>DN   25 (ø 1")</t>
  </si>
  <si>
    <t>DN 100 (ø 4")</t>
  </si>
  <si>
    <r>
      <rPr>
        <sz val="10"/>
        <rFont val="Arial"/>
        <family val="2"/>
      </rPr>
      <t>ø 114,3</t>
    </r>
  </si>
  <si>
    <r>
      <rPr>
        <sz val="10"/>
        <rFont val="Arial"/>
        <family val="2"/>
      </rPr>
      <t>ø   88,9</t>
    </r>
  </si>
  <si>
    <r>
      <rPr>
        <sz val="10"/>
        <rFont val="Arial"/>
        <family val="2"/>
      </rPr>
      <t>ø   76,1</t>
    </r>
  </si>
  <si>
    <r>
      <rPr>
        <sz val="10"/>
        <rFont val="Arial"/>
        <family val="2"/>
      </rPr>
      <t>ø   60,3</t>
    </r>
  </si>
  <si>
    <r>
      <rPr>
        <sz val="10"/>
        <rFont val="Arial"/>
        <family val="2"/>
      </rPr>
      <t>ø   48,3</t>
    </r>
  </si>
  <si>
    <r>
      <rPr>
        <sz val="10"/>
        <rFont val="Arial"/>
        <family val="2"/>
      </rPr>
      <t>ø   33,7</t>
    </r>
  </si>
  <si>
    <t>Strana posluživanja       : LIJEVA</t>
  </si>
  <si>
    <r>
      <t xml:space="preserve">Oznaka u dokumentaciji: </t>
    </r>
    <r>
      <rPr>
        <b/>
        <sz val="10"/>
        <rFont val="Arial"/>
        <family val="2"/>
      </rPr>
      <t>KG-2</t>
    </r>
    <r>
      <rPr>
        <sz val="10"/>
        <rFont val="Arial"/>
        <family val="2"/>
      </rPr>
      <t>.</t>
    </r>
  </si>
  <si>
    <r>
      <t>- pad tlaka      Δp</t>
    </r>
    <r>
      <rPr>
        <vertAlign val="subscript"/>
        <sz val="10"/>
        <rFont val="Arial"/>
        <family val="2"/>
      </rPr>
      <t>p max.</t>
    </r>
    <r>
      <rPr>
        <sz val="10"/>
        <rFont val="Arial"/>
        <family val="2"/>
      </rPr>
      <t xml:space="preserve">  (kPa)   =   28,12</t>
    </r>
  </si>
  <si>
    <r>
      <t xml:space="preserve">                        t</t>
    </r>
    <r>
      <rPr>
        <vertAlign val="subscript"/>
        <sz val="10"/>
        <rFont val="Arial"/>
        <family val="2"/>
      </rPr>
      <t>u</t>
    </r>
    <r>
      <rPr>
        <sz val="10"/>
        <rFont val="Arial"/>
        <family val="2"/>
      </rPr>
      <t xml:space="preserve">    (</t>
    </r>
    <r>
      <rPr>
        <vertAlign val="superscript"/>
        <sz val="10"/>
        <rFont val="Arial"/>
        <family val="2"/>
      </rPr>
      <t>o</t>
    </r>
    <r>
      <rPr>
        <sz val="10"/>
        <rFont val="Arial"/>
        <family val="2"/>
      </rPr>
      <t>C)   =    16</t>
    </r>
  </si>
  <si>
    <r>
      <t>- pad tlaka      Δp</t>
    </r>
    <r>
      <rPr>
        <vertAlign val="subscript"/>
        <sz val="10"/>
        <rFont val="Arial"/>
        <family val="2"/>
      </rPr>
      <t>s max.</t>
    </r>
    <r>
      <rPr>
        <sz val="10"/>
        <rFont val="Arial"/>
        <family val="2"/>
      </rPr>
      <t xml:space="preserve">  (kPa)   =   8,83</t>
    </r>
  </si>
  <si>
    <r>
      <t xml:space="preserve">Oznaka u dokumentaciji: </t>
    </r>
    <r>
      <rPr>
        <b/>
        <sz val="10"/>
        <rFont val="Arial"/>
        <family val="2"/>
      </rPr>
      <t>BT-1</t>
    </r>
  </si>
  <si>
    <r>
      <t xml:space="preserve">                        t</t>
    </r>
    <r>
      <rPr>
        <vertAlign val="subscript"/>
        <sz val="10"/>
        <rFont val="Arial"/>
        <family val="2"/>
      </rPr>
      <t>i</t>
    </r>
    <r>
      <rPr>
        <sz val="10"/>
        <rFont val="Arial"/>
        <family val="2"/>
      </rPr>
      <t xml:space="preserve">     (</t>
    </r>
    <r>
      <rPr>
        <vertAlign val="superscript"/>
        <sz val="10"/>
        <rFont val="Arial"/>
        <family val="2"/>
      </rPr>
      <t>o</t>
    </r>
    <r>
      <rPr>
        <sz val="10"/>
        <rFont val="Arial"/>
        <family val="2"/>
      </rPr>
      <t>C)   =    30</t>
    </r>
  </si>
  <si>
    <r>
      <t xml:space="preserve">Oznaka u dokumentaciji: </t>
    </r>
    <r>
      <rPr>
        <b/>
        <sz val="10"/>
        <rFont val="Arial"/>
        <family val="2"/>
      </rPr>
      <t>BT-2</t>
    </r>
  </si>
  <si>
    <r>
      <t xml:space="preserve">                        t</t>
    </r>
    <r>
      <rPr>
        <vertAlign val="subscript"/>
        <sz val="10"/>
        <rFont val="Arial"/>
        <family val="2"/>
      </rPr>
      <t>i</t>
    </r>
    <r>
      <rPr>
        <sz val="10"/>
        <rFont val="Arial"/>
        <family val="2"/>
      </rPr>
      <t xml:space="preserve">     (</t>
    </r>
    <r>
      <rPr>
        <vertAlign val="superscript"/>
        <sz val="10"/>
        <rFont val="Arial"/>
        <family val="2"/>
      </rPr>
      <t>o</t>
    </r>
    <r>
      <rPr>
        <sz val="10"/>
        <rFont val="Arial"/>
        <family val="2"/>
      </rPr>
      <t>C)   =   30</t>
    </r>
  </si>
  <si>
    <r>
      <t xml:space="preserve">Oznaka u dokumentaciji: </t>
    </r>
    <r>
      <rPr>
        <b/>
        <sz val="10"/>
        <rFont val="Arial"/>
        <family val="2"/>
      </rPr>
      <t>BT-3</t>
    </r>
  </si>
  <si>
    <r>
      <t xml:space="preserve">Oznaka u dokumentaciji: </t>
    </r>
    <r>
      <rPr>
        <b/>
        <sz val="10"/>
        <rFont val="Arial"/>
        <family val="2"/>
      </rPr>
      <t>C-VK1</t>
    </r>
  </si>
  <si>
    <r>
      <t>0 - 120</t>
    </r>
    <r>
      <rPr>
        <vertAlign val="superscript"/>
        <sz val="10"/>
        <rFont val="Arial"/>
        <family val="2"/>
      </rPr>
      <t>o</t>
    </r>
    <r>
      <rPr>
        <sz val="10"/>
        <rFont val="Arial"/>
        <family val="2"/>
      </rPr>
      <t>C</t>
    </r>
  </si>
  <si>
    <r>
      <t xml:space="preserve">                      t</t>
    </r>
    <r>
      <rPr>
        <vertAlign val="subscript"/>
        <sz val="10"/>
        <rFont val="Arial"/>
        <family val="2"/>
      </rPr>
      <t>u</t>
    </r>
    <r>
      <rPr>
        <sz val="10"/>
        <rFont val="Arial"/>
        <family val="2"/>
      </rPr>
      <t xml:space="preserve">    (</t>
    </r>
    <r>
      <rPr>
        <vertAlign val="superscript"/>
        <sz val="10"/>
        <rFont val="Arial"/>
        <family val="2"/>
      </rPr>
      <t>o</t>
    </r>
    <r>
      <rPr>
        <sz val="10"/>
        <rFont val="Arial"/>
        <family val="2"/>
      </rPr>
      <t>C)   =    16</t>
    </r>
  </si>
  <si>
    <r>
      <t xml:space="preserve">                      t</t>
    </r>
    <r>
      <rPr>
        <vertAlign val="subscript"/>
        <sz val="10"/>
        <rFont val="Arial"/>
        <family val="2"/>
      </rPr>
      <t>i</t>
    </r>
    <r>
      <rPr>
        <sz val="10"/>
        <rFont val="Arial"/>
        <family val="2"/>
      </rPr>
      <t xml:space="preserve">     (</t>
    </r>
    <r>
      <rPr>
        <vertAlign val="superscript"/>
        <sz val="10"/>
        <rFont val="Arial"/>
        <family val="2"/>
      </rPr>
      <t>o</t>
    </r>
    <r>
      <rPr>
        <sz val="10"/>
        <rFont val="Arial"/>
        <family val="2"/>
      </rPr>
      <t>C)   =    26</t>
    </r>
  </si>
  <si>
    <r>
      <t>- pad tlaka       Δp</t>
    </r>
    <r>
      <rPr>
        <vertAlign val="subscript"/>
        <sz val="10"/>
        <rFont val="Arial"/>
        <family val="2"/>
      </rPr>
      <t>p max.</t>
    </r>
    <r>
      <rPr>
        <sz val="10"/>
        <rFont val="Arial"/>
        <family val="2"/>
      </rPr>
      <t xml:space="preserve">  (kPa)   =   27,17</t>
    </r>
  </si>
  <si>
    <r>
      <t>- pad tlaka        Δp</t>
    </r>
    <r>
      <rPr>
        <vertAlign val="subscript"/>
        <sz val="10"/>
        <rFont val="Arial"/>
        <family val="2"/>
      </rPr>
      <t>s max.</t>
    </r>
    <r>
      <rPr>
        <sz val="10"/>
        <rFont val="Arial"/>
        <family val="2"/>
      </rPr>
      <t xml:space="preserve">  (kPa)   =   4,54</t>
    </r>
  </si>
  <si>
    <r>
      <t>- pad tlaka       Δp</t>
    </r>
    <r>
      <rPr>
        <vertAlign val="subscript"/>
        <sz val="10"/>
        <rFont val="Arial"/>
        <family val="2"/>
      </rPr>
      <t>p max.</t>
    </r>
    <r>
      <rPr>
        <sz val="10"/>
        <rFont val="Arial"/>
        <family val="2"/>
      </rPr>
      <t xml:space="preserve">  (kPa)   =   27,82</t>
    </r>
  </si>
  <si>
    <r>
      <t>- pad tlaka         Δp</t>
    </r>
    <r>
      <rPr>
        <vertAlign val="subscript"/>
        <sz val="10"/>
        <rFont val="Arial"/>
        <family val="2"/>
      </rPr>
      <t>s max.</t>
    </r>
    <r>
      <rPr>
        <sz val="10"/>
        <rFont val="Arial"/>
        <family val="2"/>
      </rPr>
      <t xml:space="preserve">  (kPa)   =   4,58</t>
    </r>
  </si>
  <si>
    <t>2.2.3.</t>
  </si>
  <si>
    <t>AUTOMATSKA REGULACIJA</t>
  </si>
  <si>
    <t>2.2.3.1.</t>
  </si>
  <si>
    <t>2.2.3. UKUPNO:</t>
  </si>
  <si>
    <t>1.3.01.</t>
  </si>
  <si>
    <t>Demontaža postojećih metalnih vrata. Vrata veličine 110/210 cm. Pohraniti na mjesto koje odredi investitor.</t>
  </si>
  <si>
    <t>1.3.02.</t>
  </si>
  <si>
    <t>Rušenje postojećeg zida od pune opeke u cem. mortu. U cijeni stavke iznošenje materijala od rušenja, utovar na prevozno sredstvo i odvoz na gradsku deponiju.</t>
  </si>
  <si>
    <r>
      <t>m</t>
    </r>
    <r>
      <rPr>
        <vertAlign val="superscript"/>
        <sz val="10"/>
        <rFont val="Arial"/>
        <family val="2"/>
      </rPr>
      <t>3</t>
    </r>
  </si>
  <si>
    <t>1.3.03.</t>
  </si>
  <si>
    <t>Betoniranje arm. bet. postolja klima komore betonom  u jednostranoj dašćanoj oplati. Debljina ploče 10 cm, konstrukcije srednjeg presjeka.</t>
  </si>
  <si>
    <t>a) beton C25/30</t>
  </si>
  <si>
    <t>b) dašćana oplata</t>
  </si>
  <si>
    <t>1.3.04.</t>
  </si>
  <si>
    <t>Dobava materijala i zidarski popravak žbuke nakon rušenja zidova.</t>
  </si>
  <si>
    <t>2.3.01.</t>
  </si>
  <si>
    <t>Strojno rezanje, zasijecanje postojećeg asfalta, bez obzira na debljinu, na granici zahvata tj. priključenjima na postojeće stanje i po uzdužnom rubu kružnom pilom, prosječne debljine 10 cm. Uključiti i premazivanje spojeva asfalta masom za sljepljivanje (bituplast) zbog naknadnog spoja s novim asfaltom. Obračun po m'.</t>
  </si>
  <si>
    <r>
      <t>m</t>
    </r>
    <r>
      <rPr>
        <vertAlign val="superscript"/>
        <sz val="10"/>
        <rFont val="Arial"/>
        <family val="2"/>
      </rPr>
      <t>1</t>
    </r>
  </si>
  <si>
    <t>2.3.02.</t>
  </si>
  <si>
    <t>Strojni široki iskop površinskog sloja humusa u debljini sloja cca 20cm. Svu količinu ostaviti za kasnija nasipavanja u okolišu.
  - zemlja "C" kategorije</t>
  </si>
  <si>
    <t>2.3.03.</t>
  </si>
  <si>
    <t xml:space="preserve">Strojni iskop zemlje za tračne temelje bukobrana. Iskop u zemlji "B" kategorije, dubine do 0,8 m. </t>
  </si>
  <si>
    <t>2.3.04.</t>
  </si>
  <si>
    <r>
      <t>Strojno raskapanje postojećeg asfaltnog kolnika, bez obzira na debljinu. Pozicije prema nacrtu. Obračun po m</t>
    </r>
    <r>
      <rPr>
        <vertAlign val="superscript"/>
        <sz val="10"/>
        <rFont val="Arial"/>
        <family val="2"/>
      </rPr>
      <t>2</t>
    </r>
    <r>
      <rPr>
        <sz val="10"/>
        <rFont val="Arial"/>
        <family val="2"/>
      </rPr>
      <t xml:space="preserve"> uklonjenog sloja prema St. 1-03. O.T.U.</t>
    </r>
  </si>
  <si>
    <t>2.3.05.</t>
  </si>
  <si>
    <t xml:space="preserve">Strojni iskop zemlje za rov cjevovoda. Svu količinu ostaviti za kasnije zatrpavanje rova. Iskop u zemlji "B" kategorije, dubine do 2,0 m. </t>
  </si>
  <si>
    <t>2.3.06.</t>
  </si>
  <si>
    <r>
      <t>Strojno razbijanje, uklanjanje podne ploče betonskog poda kotlovnice. Obračun po m</t>
    </r>
    <r>
      <rPr>
        <vertAlign val="superscript"/>
        <sz val="10"/>
        <rFont val="Arial"/>
        <family val="2"/>
      </rPr>
      <t>3</t>
    </r>
    <r>
      <rPr>
        <sz val="10"/>
        <rFont val="Arial"/>
        <family val="2"/>
      </rPr>
      <t xml:space="preserve">. </t>
    </r>
  </si>
  <si>
    <t>2.3.07.</t>
  </si>
  <si>
    <t xml:space="preserve">Ručni iskop zemlje za šaht ulaza cjevovoda u kotlovnici. U cijeni iznošenje materijala od iskopa i utovar na prijevozno sredstvo. Iskop u zemlji "B" kategorije, dubine do 2,0 m. </t>
  </si>
  <si>
    <t>2.3.08.</t>
  </si>
  <si>
    <r>
      <t>Izrada podloge arm.bet. temeljnih ploča opreme od mehanički zbijenog drobljenog zrnatog kamenog materijala granulacije 0/32 mm, u debljini sloja 20 cm. Ovaj rad obuhvaća nabavu, polaganje, komprimiranje i niveliranje materijala, prijevoz, opremu i sve što je potrebno za dovršenje rada. Obračun je po m</t>
    </r>
    <r>
      <rPr>
        <vertAlign val="superscript"/>
        <sz val="10"/>
        <rFont val="Arial"/>
        <family val="2"/>
      </rPr>
      <t>3</t>
    </r>
    <r>
      <rPr>
        <sz val="10"/>
        <rFont val="Arial"/>
        <family val="2"/>
      </rPr>
      <t xml:space="preserve"> ugrađenog materijala u zbijenom stanju prema iskazu masa (O.T.U.). Uključiti ispitivanje/ 500 m</t>
    </r>
    <r>
      <rPr>
        <vertAlign val="superscript"/>
        <sz val="10"/>
        <rFont val="Arial"/>
        <family val="2"/>
      </rPr>
      <t>2</t>
    </r>
    <r>
      <rPr>
        <sz val="10"/>
        <rFont val="Arial"/>
        <family val="2"/>
      </rPr>
      <t>. Modul stišljivosti Ms=50 MN/m</t>
    </r>
    <r>
      <rPr>
        <vertAlign val="superscript"/>
        <sz val="10"/>
        <rFont val="Arial"/>
        <family val="2"/>
      </rPr>
      <t>2</t>
    </r>
    <r>
      <rPr>
        <sz val="10"/>
        <rFont val="Arial"/>
        <family val="2"/>
      </rPr>
      <t>, Sz=100%.</t>
    </r>
  </si>
  <si>
    <t>2.3.09.</t>
  </si>
  <si>
    <t>Dobava pijeska, nasipavanje, niveliranje posteljice i zatrpavanje cjevovoda, ukupne debljine sloja 30 cm.</t>
  </si>
  <si>
    <t>2.3.10.</t>
  </si>
  <si>
    <r>
      <t>Zatrpavanje rova nakon polaganja cjevovoda. U cijeni stavke razastiranje materijala, grubo i fino planiranje, te nabijanje do modula stišljivosti Ms= 60MN/m</t>
    </r>
    <r>
      <rPr>
        <vertAlign val="superscript"/>
        <sz val="10"/>
        <rFont val="Arial"/>
        <family val="2"/>
      </rPr>
      <t>2</t>
    </r>
    <r>
      <rPr>
        <sz val="10"/>
        <rFont val="Arial"/>
        <family val="2"/>
      </rPr>
      <t>. Zatrpavanje izvoditi u slojevima maksimalne debljine 30 cm. Materijal  iz iskopa separiran, očišćen od većeg kamenja, te organskog materijala, zaštićen od raznih utjecaja i privremeno deponiran na gradilišnoj deponiji.</t>
    </r>
  </si>
  <si>
    <t>2.3.11.</t>
  </si>
  <si>
    <t xml:space="preserve">Izrada nasipa i niveliranje terena oko temeljnih konstrukcija nasipavanjem pročišćenim humusom iz iskopa. </t>
  </si>
  <si>
    <t>2.3.12.</t>
  </si>
  <si>
    <t>Utovar preostalog materijala, nakon zatrpavanja, u transportno sredstvo, odvoz i razastiratnje na gradskoj deponiji.</t>
  </si>
  <si>
    <t>2.3.13.</t>
  </si>
  <si>
    <r>
      <t>Izrada nosivog sloja kolnika od mehanički zbijenog zrnatog kamenog materijala granulacije 0/32 mm, u sloju debljine 30 cm. Ovaj rad obuhvaća nabavu, polaganje i komprimiranje materijala, prijevoz, opremu i sve što je potrebno za dovršenje rada. Obračun je po m</t>
    </r>
    <r>
      <rPr>
        <vertAlign val="superscript"/>
        <sz val="10"/>
        <rFont val="Arial"/>
        <family val="2"/>
      </rPr>
      <t>3</t>
    </r>
    <r>
      <rPr>
        <sz val="10"/>
        <rFont val="Arial"/>
        <family val="2"/>
      </rPr>
      <t xml:space="preserve"> ugrađenog materijala u zbijenom stanju prema iskazu masa (O.T.U.). Uključiti ispitivanje/ 500 m</t>
    </r>
    <r>
      <rPr>
        <vertAlign val="superscript"/>
        <sz val="10"/>
        <rFont val="Arial"/>
        <family val="2"/>
      </rPr>
      <t>2</t>
    </r>
    <r>
      <rPr>
        <sz val="10"/>
        <rFont val="Arial"/>
        <family val="2"/>
      </rPr>
      <t>. Modul stišljivosti Ms=100 MN/m</t>
    </r>
    <r>
      <rPr>
        <vertAlign val="superscript"/>
        <sz val="10"/>
        <rFont val="Arial"/>
        <family val="2"/>
      </rPr>
      <t>2</t>
    </r>
    <r>
      <rPr>
        <sz val="10"/>
        <rFont val="Arial"/>
        <family val="2"/>
      </rPr>
      <t>, Sz=100%.</t>
    </r>
  </si>
  <si>
    <t>2.3.14.</t>
  </si>
  <si>
    <r>
      <t>Nabava i izrada i ugradnja asfaltne mješavine za nosive slojeve od bitumeniziranog materijala po vrućem postupku. Rad obuhvaća polaganje i sabijanje materijala, prijevoz, opremu i sve što je potrebno za dovršenje rada. Ostalo u svemu prema O.T.U. 7.2.2. Obračun se vrši po m</t>
    </r>
    <r>
      <rPr>
        <vertAlign val="superscript"/>
        <sz val="10"/>
        <rFont val="Arial"/>
        <family val="2"/>
      </rPr>
      <t>2</t>
    </r>
    <r>
      <rPr>
        <sz val="10"/>
        <rFont val="Arial"/>
        <family val="2"/>
      </rPr>
      <t xml:space="preserve"> gornje površine stvarno položenog i utvrđenog sloja. 
- srednjezrnasti BNS32 - BIT60 debljine d=6 cm.</t>
    </r>
  </si>
  <si>
    <t>2.3.15.</t>
  </si>
  <si>
    <r>
      <t>Nabava i izrada i ugradnja asfaltne mješavine za završni zastor na principu asfalt-betona - habajući sloj. Rad obuhvaća polaganje i sabijanje materijala, prijevoz, opremu i sve što je potrebno za dovršenje rada. Ostalo u svemu prema O.T.U. 7.2.4. Obračun se vrši po m</t>
    </r>
    <r>
      <rPr>
        <vertAlign val="superscript"/>
        <sz val="10"/>
        <rFont val="Arial"/>
        <family val="2"/>
      </rPr>
      <t>2</t>
    </r>
    <r>
      <rPr>
        <sz val="10"/>
        <rFont val="Arial"/>
        <family val="2"/>
      </rPr>
      <t xml:space="preserve"> gornje površine stvarno položenog i utvrđenog sloja. 
- asfalt beton 0/11mm AB11 - BIT60, debljine d=4 cm.</t>
    </r>
  </si>
  <si>
    <t>2.3.16.</t>
  </si>
  <si>
    <t>Betoniranje arm. bet. temeljnih ploča opreme betonom  u jednostranoj dašćanoj oplati. Prije betoniranja na kamenu posteljicu položiti čepastu foliju. Debljina ploče 30 cm, konstrukcije srednjeg presjeka; ugradnja beton pumpom.</t>
  </si>
  <si>
    <t>a) beton C30/37 (XS1)</t>
  </si>
  <si>
    <t>c) HPL čepasta folija</t>
  </si>
  <si>
    <t>2.3.17.</t>
  </si>
  <si>
    <t>Betoniranje arm. bet. temeljne ploče cjevovoda betonom  u jednostranoj dašćanoj oplati. Prije betoniranja na kamenu posteljicu položiti čepastu foliju. Debljina ploče 20 cm, konstrukcije srednjeg presjeka; ugradnja beton pumpom.</t>
  </si>
  <si>
    <t>2.3.18.</t>
  </si>
  <si>
    <t>Betoniranje arm. bet. tračnog temelja bukobrana  u dvostranoj dašćanoj oplati, konstrukcije srednjeg presjeka; ugradnja beton pumpom.</t>
  </si>
  <si>
    <t>2.3.19.</t>
  </si>
  <si>
    <t>Betoniranje arm. bet. šahta cjevovoda u kotlovnici, u dvostranoj dašćanoj oplati. Prije betoniranja na kamenu posteljicu položiti čepastu foliju. Debljina stijenki 15 cm, konstrukcije srednjeg presjeka.</t>
  </si>
  <si>
    <t>a) beton C25/30 s dodatkom sredstva za vodoneupojnost betona</t>
  </si>
  <si>
    <t>2.3.20.</t>
  </si>
  <si>
    <t>2.3.21.</t>
  </si>
  <si>
    <t>Dobava materijala, izrada i ugradba limenog pokrova šahta cjevovoda u kotlovnici. Sastoji se od:</t>
  </si>
  <si>
    <t xml:space="preserve"> - okvir s sidrima, graničnikom i poprečnim nosačima pokrova -- L50/50/5 mm</t>
  </si>
  <si>
    <t xml:space="preserve"> - pokrov iz čeličnog rebrastog lima 4/5 mm</t>
  </si>
  <si>
    <t>Cijena stavke obuhvaća AK zaštitu čelika s završnim naličem.</t>
  </si>
  <si>
    <t>2.3.22.</t>
  </si>
  <si>
    <t>Dobava matrijala, demontaža i ponovna montaža postojećeg spuštenog stropa u prizemlju zgrade. Radove izvoditi pažljivo da se ne oštete obodne konstrukcije, a nakon montaže cjevovoda privesti stropove u prvobitno stanje.</t>
  </si>
  <si>
    <t>2.3.23.</t>
  </si>
  <si>
    <r>
      <t xml:space="preserve">Strojno bušenje betonskih ili zidova od opeke, dimenzije prodora </t>
    </r>
    <r>
      <rPr>
        <sz val="10"/>
        <rFont val="Tahoma"/>
        <family val="2"/>
      </rPr>
      <t xml:space="preserve">ø </t>
    </r>
    <r>
      <rPr>
        <sz val="10"/>
        <rFont val="Arial"/>
        <family val="2"/>
      </rPr>
      <t>20 cm  Radove izvoditi pažljivo da se ne oštete obodne konstrukcije.</t>
    </r>
  </si>
  <si>
    <t>2.3.24.</t>
  </si>
  <si>
    <t>2.3.25.</t>
  </si>
  <si>
    <t>2.3.26.</t>
  </si>
  <si>
    <r>
      <t xml:space="preserve">Strojno bušenje betonskih ili zidova od opeke, dimenzije prodora ø </t>
    </r>
    <r>
      <rPr>
        <sz val="10"/>
        <rFont val="Calibri"/>
        <family val="2"/>
      </rPr>
      <t>˂</t>
    </r>
    <r>
      <rPr>
        <sz val="10"/>
        <rFont val="Arial"/>
        <family val="2"/>
      </rPr>
      <t xml:space="preserve"> 10 cm  Radove izvoditi pažljivo da se ne oštete obodne konstrukcije, a nakon montaže cjevovoda privesti stropove u prvobitno stanje.</t>
    </r>
  </si>
  <si>
    <r>
      <t xml:space="preserve">Strojno bušenje betonskih ili zidova od opeke, dimenzije prodora ø </t>
    </r>
    <r>
      <rPr>
        <sz val="10"/>
        <rFont val="Calibri"/>
        <family val="2"/>
      </rPr>
      <t xml:space="preserve">˂ </t>
    </r>
    <r>
      <rPr>
        <sz val="10"/>
        <rFont val="Arial"/>
        <family val="2"/>
      </rPr>
      <t>10 cm  Radove izvoditi pažljivo da se ne oštete obodne konstrukcije.</t>
    </r>
  </si>
  <si>
    <t>Napajanje 400V / 3 / 50Hz s prekidačima strujnog kruga</t>
  </si>
  <si>
    <t>Stavka uključuje sav spojni, brtveni i pričvrsni materijal te dovođenje ugrađene opreme do stanja potpune funkcionalne gotovosti  za puštanje u pogon, te rad i korištenje od strane korisnika.</t>
  </si>
  <si>
    <t>Osnovne tehničke karakteristike uređaja - NOMINALNO</t>
  </si>
  <si>
    <t>ULAZNA - ANGAŽIRANA SNAGA / UČIN</t>
  </si>
  <si>
    <t>RADNE TOČKE PUMPI:</t>
  </si>
  <si>
    <t>tip/broj ventilatora, AXIALNI  / 8</t>
  </si>
  <si>
    <t>Osnovne tehničke karakteristike uređaja - EKSPLOATACIJSKE</t>
  </si>
  <si>
    <t>Uređaj je opremljen elektro ormarom izrađenim u skladu s EN 60204-1 ili jednakovrijedno.</t>
  </si>
  <si>
    <t>Puštanje u pogon toplinske crpke u obvezi je isporučioca opreme.</t>
  </si>
  <si>
    <t>Izvedba sa hidrauličkim blokom (bez inercijalnog spremnika), sa visokoučinskim cirkulacijskim crpkama, posebno za krug grijanja, a posebno za krug hlađenja (izvedba radna+rezervna za oba kruga) s ekspanzionim posudama 25 l za svaki krug grijanja/hlađenja, flow switch, hvatačima nečistoće i osjetnicima temperature na polaznom i povratnom vodu.</t>
  </si>
  <si>
    <t xml:space="preserve">Kućište uređaja izvedeno je od metalnih panela koji se mogu odvajati, kompresorski dio dodatno  izoliran zvučnom izolacijom. Uređaj je izveden s posebnim antikorozivnim nanosom radi zaštite od utjecaja morske atmosfere. Kondenzator uređaja (izmjenjivač zrak/voda) je izrađen od Cu cijevi sa  navučenim Al lamelama. Dodatno je zaštićen sa epoxi nanosom radi zaštite od agresivnih atmosferskih utjecaja. </t>
  </si>
  <si>
    <t>Svi kabeli su numerirani radi lakšeg prepoznavanja.                                                                         Vrata ormara su opremljena posebnim prekidačem sa bravom radi sigurnosti. Unutar ormara je smještena glavna i pomoćne elektro ploče za spajanje svih glavnih i pomoćnih potrošača te sigurnosnih i zaštitnih elemenata radi kontrole, a kompletno upravljanje uređajem omogućeno je posredstvom upravljačkog panela na uređaju - AUTO ADAPTIVE LOGIC.</t>
  </si>
  <si>
    <t>UČINI:</t>
  </si>
  <si>
    <t>UČINI GRIJANJA LJETI  - vanjska temperatura zraka 35°C</t>
  </si>
  <si>
    <t xml:space="preserve">Puštanje u pogon gore navedene opreme iz stavke 2.2.1.3., od strane isporučioca opreme. U cijenu uključiti ishođenje svih potrebnih atesta za opremu, sva potrebna ispitivanja do pune pogonske sposobnosti uređaja, davanje uputa o korištenju i održavanju, pribavljanje atestne dokumentacije,  garancijskih listova, kao i sve druge dokumentacije za rad i održavanje uređaja na hrvatskom jeziku, te dokumentacije potrebne za tehnički pregled. </t>
  </si>
  <si>
    <t xml:space="preserve">Puštanje u pogon gore navedene opreme iz stavke 2.2.1.1., od strane ovlaštenog servisera. U cijenu uključiti ishođenje svih potrebnih atesta za opremu, sva potrebna ispitivanja do pune pogonske sposobnosti uređaja, davanje uputa o korištenju i održavanju, pribavljanje atestne dokumentacije,  garancijskih listova, kao i sve druge dokumentacije za rad i održavanje uređaja na hrvatskom jeziku, te dokumentacije potrebne za tehnički pregled. </t>
  </si>
  <si>
    <t>Omogućava istovremeno proizvodnju hladne i tople vode, bilo za potrebe zagrijavanja objekta, bilo za pripremu PTV. Uređaj radi u navedenom režimu na osnovu definiranih postavki, bez potrebe promjene režima rada - prebacivanja iz ljetnog u zimski režim i obrnuto. Izvedba uređaja s niskim nivoom buke i visokim stupnjem efikasnosti.
Uređaj ima dva cirkulacijska kruga, svaki sa po 3  hermetička scroll kompresora i 2 pločasta izmjenjivača freon/voda izrađenih od AISI 316, jedan je za pripremu hladne, a drugi za pripremu tople vode. Dimenzija priključaka ulaz/izlaz na izmjenjivačima je 4". Izmjenjivači su izolirani i opremljeni sa elektro grijačima koji osiguravaju zaštitu od smrzavanja.</t>
  </si>
  <si>
    <t>Odspajanje i demontaža 3 postojeća elektroormara (RO-KOT, RO-PTV i RO-DDC). Stavka uključuje odspajanje kabela na postojećoj opremi u kotlovnici koja se prespaja na novi upravljački sustav (crpke, elektro motorni pogoni ventila) te demontaža postojećih kabela i kabelskih trasa koji se ne koriste. Demontirana oprema se ne koristi u novoprojektiranom rješenju.</t>
  </si>
  <si>
    <t>Specijalistički radovi puštanja u rad na nivou opreme u polju:</t>
  </si>
  <si>
    <t>Specijalistički radovi programiranja i puštanja u rad na nivou DDC opreme</t>
  </si>
  <si>
    <t>kom 1</t>
  </si>
  <si>
    <t>2.2.3.2.</t>
  </si>
  <si>
    <t>2.2.3.3.</t>
  </si>
  <si>
    <t>2.2.3.4.</t>
  </si>
  <si>
    <t>2.2.3.5.</t>
  </si>
  <si>
    <t>2.2.3.6.</t>
  </si>
  <si>
    <t>2.2.3.7.</t>
  </si>
  <si>
    <t>2.2.3.8.</t>
  </si>
  <si>
    <t>2.2.3.9.</t>
  </si>
  <si>
    <t>2.2.3.10.</t>
  </si>
  <si>
    <t>kom 51</t>
  </si>
  <si>
    <t>kom 45</t>
  </si>
  <si>
    <t>kom 6</t>
  </si>
  <si>
    <t>kom 12</t>
  </si>
  <si>
    <t>kom 4</t>
  </si>
  <si>
    <t>kom 2</t>
  </si>
  <si>
    <t>Ukupno stavka 2.2.3.1.</t>
  </si>
  <si>
    <t>kom 7</t>
  </si>
  <si>
    <t>Ukupno stavka 2.2.3.2.</t>
  </si>
  <si>
    <t>Elektroupravljački DDC ormar toplinsko rashladne stanice RO-EP</t>
  </si>
  <si>
    <t>- nadzor nad ugradnjom opreme u polju
- ugađanje opreme u polju
- puštanje u rad
- testiranje isporučene opreme
- podešavanje parametara regulacije sukladno projektantskim i korisničkim zahtjevima
- izrada uputstava za rad 
- obuka osoblja krajnjeg korisnika</t>
  </si>
  <si>
    <t>- spajanje DDC podstanice na korisničku ethernet mrežu</t>
  </si>
  <si>
    <t>- testiranje komunikacija</t>
  </si>
  <si>
    <t>- izrada i programiranje grafičkih prikaza</t>
  </si>
  <si>
    <t>- programiranje grafičkih prikaza</t>
  </si>
  <si>
    <t>- programiranje alarmnih prikaza</t>
  </si>
  <si>
    <t>- programiranje history prikaza</t>
  </si>
  <si>
    <t>- programiranje e-mail alarmiranja</t>
  </si>
  <si>
    <t>- izrada uputstava za rad</t>
  </si>
  <si>
    <t>- obuka osoblja krajnjeg korisnika</t>
  </si>
  <si>
    <t>Specijalistički radovi integracije 4 dizalice topline putem modbus RTU ili BACnet IP komunikacijskog protokola na DDC podstanicu u toplinskoj stanici.</t>
  </si>
  <si>
    <t>Specijalistički radovi daljinskog praćenja rada sustava putem Internet konekcije sa ciljem  optimizacije rada, podešavanja parametara, otkrivanja skrivenih grešaka i pomoć službi održavanja za rukovanje sustavom u trajanju jedne godine od finalnog puštanja u rad i primopredaje.</t>
  </si>
  <si>
    <t>Radovi montaže svih gore specificiranih elemenata automatike, montaža ormara, te spajanje svih kabela na strani elemenata u polju i el. razdjelnika na prethodno položene i ispitane kabele. U stavci je uključeno i spajanje napojnih i signalno upravljačkih kabela crpki. Spajanje napojnih energetskih kabela nije uključeno u stavci.</t>
  </si>
  <si>
    <t>- izrada finalnih funkcionalnih shema (potrebno dostaviti projektantu/nadzoru na ovjeru)
- izrada strujnih shema elektrokomandnog ormara (potrebno dostaviti projektantu/nadzoru na ovjeru)</t>
  </si>
  <si>
    <t>- programiranje DDC regulatora
- testiranje aplikacije
- puštanje u rad
- ispitivanje svih signala i izrada protokola o ispitivanju (IQ test)
- programiranje grafičkih prikaza na Touch panelu
- podešavanje parametara regulacije sukladno projektantskim i korisničkim zahtjevima
- izrada uputstava za rad
- obuka osoblja krajnjeg korisnika</t>
  </si>
  <si>
    <t>Svu opremu i instalacije na kojoj se obavljaju radovi prethodno temeljito isprazniti od medija, kao i tijekom izvođenja osigurati od nepredviđenog dotoka medija.</t>
  </si>
  <si>
    <t>Sve cjevovode (priključke) na kojima se obavlja rekonstrukcija, a dalje ostaju u funkciji, obvezno vidljivo označiti (PTV, TOPLA VODA, HLADNA VODA, RECIRKULACIJA i slično), kako ne bi došlo do eventualne greške pri konačnom spajanju i stavljanju sustava u funkciju.</t>
  </si>
  <si>
    <t>Demontaža distribucijskih crpki ELLU s pripadnim dostupnim cijevnim razvodom i osloncima. Stavka uključuje kompletno pražnjenje sustava te propisno zbrinjavanje ELLU. Demontirana oprema se ne koristi u novoprojektiranom rješenju. Ukupna težina demontirane opreme iznosi 100 kg.</t>
  </si>
  <si>
    <r>
      <t xml:space="preserve">Oznaka u dokumentaciji: </t>
    </r>
    <r>
      <rPr>
        <b/>
        <sz val="10"/>
        <rFont val="Arial"/>
        <family val="2"/>
      </rPr>
      <t>DT-3, DT-4</t>
    </r>
  </si>
  <si>
    <r>
      <t>Razdjelnik ogrijevne vode (45°C), izrađen iz bešavne čelične cijevi dimenzije DN 300 PN 16, prema DIN 2448 ili jednakovrijedno, kvalitete St. 35.8. Isti je dužine L = 4.900 mm, u kompletu s pripadnim priključcima (10 kom), nogarima, priključcima za manometre i priključcima za punjenje i pražnjenje sustava. Isporučuje se i ugrađuje zaštićen dvostukim premazom antikorozijskom temeljnom bojom otpornom na temperaturu do 90</t>
    </r>
    <r>
      <rPr>
        <vertAlign val="superscript"/>
        <sz val="10"/>
        <rFont val="Arial"/>
        <family val="2"/>
      </rPr>
      <t>o</t>
    </r>
    <r>
      <rPr>
        <sz val="10"/>
        <rFont val="Arial"/>
        <family val="2"/>
      </rPr>
      <t>C te izolira na licu mjesta sa izolacijom predviđenom u sklopu ovog poglavlja.</t>
    </r>
  </si>
  <si>
    <t>Ekspanzijska posuda isporučuje se u kompletu sa  sigurnosnim ventilom DN 50 PN 16, baždarenim na tlak otvaranja p = 6,6 bar, te ventilom s osiguračem od nenamjernog otvaranja.</t>
  </si>
  <si>
    <r>
      <t>volumen posude  V</t>
    </r>
    <r>
      <rPr>
        <vertAlign val="subscript"/>
        <sz val="10"/>
        <rFont val="Arial"/>
        <family val="2"/>
      </rPr>
      <t>p</t>
    </r>
    <r>
      <rPr>
        <sz val="10"/>
        <rFont val="Arial"/>
        <family val="2"/>
      </rPr>
      <t xml:space="preserve">  (l)  =      400</t>
    </r>
  </si>
  <si>
    <r>
      <t>volumen posude  V</t>
    </r>
    <r>
      <rPr>
        <vertAlign val="subscript"/>
        <sz val="10"/>
        <rFont val="Arial"/>
        <family val="2"/>
      </rPr>
      <t>p</t>
    </r>
    <r>
      <rPr>
        <sz val="10"/>
        <rFont val="Arial"/>
        <family val="2"/>
      </rPr>
      <t xml:space="preserve">  (l)  =      425</t>
    </r>
  </si>
  <si>
    <t>Ekspanzijska posuda isporučuje se u kompletu sa  sigurnosnim ventilom DN 80 PN 16, baždarenim na tlak otvaranja p = 3,3 bar, te ventilom s osiguračem od nenamjernog otvaranja.</t>
  </si>
  <si>
    <r>
      <t>0 -   60</t>
    </r>
    <r>
      <rPr>
        <vertAlign val="superscript"/>
        <sz val="10"/>
        <rFont val="Arial"/>
        <family val="2"/>
      </rPr>
      <t>o</t>
    </r>
    <r>
      <rPr>
        <sz val="10"/>
        <rFont val="Arial"/>
        <family val="2"/>
      </rPr>
      <t>C</t>
    </r>
  </si>
  <si>
    <t>DN 300</t>
  </si>
  <si>
    <t>ø 323,9 x 7,1</t>
  </si>
  <si>
    <t>DN   80 (ø 3")</t>
  </si>
  <si>
    <t>2.2.1.37.</t>
  </si>
  <si>
    <r>
      <rPr>
        <sz val="10"/>
        <rFont val="Arial"/>
        <family val="2"/>
      </rPr>
      <t>ø   21,3</t>
    </r>
  </si>
  <si>
    <r>
      <rPr>
        <sz val="10"/>
        <rFont val="Arial"/>
        <family val="2"/>
      </rPr>
      <t>ø 139,7</t>
    </r>
  </si>
  <si>
    <t>2.2.2.09.</t>
  </si>
  <si>
    <t>2.2.2.11.</t>
  </si>
  <si>
    <t>1.4.</t>
  </si>
  <si>
    <t>ZAJEDNIČKE STAVKE</t>
  </si>
  <si>
    <t>1.4.1.</t>
  </si>
  <si>
    <t>Izrada radioničke dokumentacije za nestandardnu opremu.</t>
  </si>
  <si>
    <t>1.4.2.</t>
  </si>
  <si>
    <t>Natpisne pločice i samoljepive naljepnice za oznake opreme i elemenata postrojenja.</t>
  </si>
  <si>
    <t>1.4.3.</t>
  </si>
  <si>
    <t>Potrebna mjerenja sustava, uključivo sva potrebna dokumentacija neophodna za primopredaju postrojenja. Svi potrebni atesti, ispitivanje funkcionalnosti sustava, izvještaji o mjerenju buke u i izvan prostora od relevantnih uređaja i dr.</t>
  </si>
  <si>
    <t>1.4.4.</t>
  </si>
  <si>
    <t>Sudjelovanje osoblja izvođača radova u smislu organizacije te vođenja postupka primopredaje postrojenja, a što mora završiti zapisnikom o testiranju istog, uključivo izrada i isporuka (u četiri primjerka) sve potrebne atestne dokumentacije o funkcijskom ispitivanju i postignutoj kvaliteti i sva mjerenja od strane ovlaštenih institucija.</t>
  </si>
  <si>
    <t>1.4.5.</t>
  </si>
  <si>
    <t>Čišćenje gradilišta od preostalog materijala i različite ambalaže te materijal i rad potreban za zaštitu ugrađene i instalirane strojarske opreme od utjecaja ostalih radova na gradilištu (zaštita od prašine, žbuke, oštećivanja i sl.).</t>
  </si>
  <si>
    <t>1.4.  UKUPNO:</t>
  </si>
  <si>
    <r>
      <t>Prilagodba postojećih spremnika PTV-a za ugradnju elektrogrijača, mjernih elemenata i elemenata automatske regulacije. Stavka uključuje pripremu spremnika PTV za ugradnju elektrogrijača, mjernih elemenata (4 kom) i elemenata automatske regulacije (osjetnici temperature - 4 kom), elektrogrijač (Q</t>
    </r>
    <r>
      <rPr>
        <vertAlign val="subscript"/>
        <sz val="10"/>
        <rFont val="Arial"/>
        <family val="2"/>
      </rPr>
      <t xml:space="preserve">el </t>
    </r>
    <r>
      <rPr>
        <sz val="10"/>
        <rFont val="Arial"/>
        <family val="2"/>
      </rPr>
      <t>= 15 kW) i ugradnju istog, dopunu izolacije, čišćenje spremnika te dovođenje istog do potpune pogonske gotovosti.</t>
    </r>
  </si>
  <si>
    <t>DN 25, p = 10 bar pretlaka</t>
  </si>
  <si>
    <t>DN 65, p =   6 bar pretlaka</t>
  </si>
  <si>
    <t>2.4.</t>
  </si>
  <si>
    <t>2.4.1.</t>
  </si>
  <si>
    <t>2.4.2.</t>
  </si>
  <si>
    <t>2.4.3.</t>
  </si>
  <si>
    <t>2.4.4.</t>
  </si>
  <si>
    <t>2.4.5.</t>
  </si>
  <si>
    <t>2.4.  UKUPNO:</t>
  </si>
  <si>
    <t>Potrebna mjerenja sustava, uključivo sva potrebna dokumentacija neophodna za primopredaju postrojenja. Svi potrebni atesti, ispitivanje funkcionalnosti sustava, izvještaji o mjerenju buke izvan prostora od relevantnih uređaja i dr.</t>
  </si>
  <si>
    <t>2.4.6.</t>
  </si>
  <si>
    <t>Protupožarno brtvljenje prodora cijevi protupožarnim kitom (prosječne dimenzije prodora ø 160 mm - 15 kom) kroz granice požarnih sektora s negorivim materijalima iste otpornosti na požar kao i konstrukcija kroz koju prolaze, sukladno DIN 4102 - dio 9 i dio 1, odnosno prema HRN EN 13501-2 ili jednakovrijedno. Stavka uključuje: sav potrebni materijal i radove izvedene prema atestiranim postupcima uz uporabu odgovarajućih materijala i atest za izvedene radove (pojedinačno navedena mjesta na kojima su isti obavljeni).</t>
  </si>
  <si>
    <t>2.3.27.</t>
  </si>
  <si>
    <t>Sastoji se od:</t>
  </si>
  <si>
    <t>a) nabave i ugradnje stupaca zidova za zaštitu od buke. Stupci su od valjanih čeličnih profila HE 160 S325, antikorozivno zaštićeni lakom klase 4 u boji po odabiru projektanta. Stupci se postavljaju u betonske čašice u arm.bet. tračnom temelju, zalijevaju se sitno zrnatim cementnim mortom. Količina po kilogramu ugrađenog profila.</t>
  </si>
  <si>
    <r>
      <t>b) nabave i ugradnje predfabriciranih ab platica profila 50x12 cm, pojedinačnih duljina 2 do 4 metra. Izrada platica predviđena je od betona klase C 30/37 s armaturom od 120 kg/m³ betona. Obračun po m1</t>
    </r>
    <r>
      <rPr>
        <sz val="10"/>
        <rFont val="Arial"/>
        <family val="2"/>
      </rPr>
      <t xml:space="preserve"> (dužnom)</t>
    </r>
  </si>
  <si>
    <t>m1</t>
  </si>
  <si>
    <t>d) prigušnica za kompresor, izvedba po tipu rashladne jedinice klase Rw 15 dB. Obračun po komadu.</t>
  </si>
  <si>
    <t>c) nabave i ugradnje jednostrano izolirajućih i apsorbirajućih panela za zaštitu od buke
- kategorija panela po HRN EN 1793-1 A2 ili jednakovrijedno
- kategorija panela po HRN EN1793-2 B3 ili jednakovrijedno.
Brtve za spoj sa stupovima su sastavni dio panela.
Obračun po m²</t>
  </si>
  <si>
    <t>Uređaj je certificiran po EUROVENTU i izrađen je u skladu sa normom EN 14511:2013 ili jednakovrijedno i važećim uredbama Komisije 2016/2281, tj. 813/2013.</t>
  </si>
  <si>
    <t>Ventilo komora namijenjena za tretman prostora UNUTARNJEG BAZENA. Komora je bazenske, modularne, dvoetažne izvedbe za unutarnju ugradnju, zvučno i toplinski izolirana, sljedećih značajki:</t>
  </si>
  <si>
    <t>Visokotemperaturna dizalica topline. Uređaj je u skladu sa važećim uredbama Komisije 2016/2281, tj. 813/2013. Uređaj je reverzibilna dizalica topline ZRAK-VODA u tihoj izvedbi za vanjsku ugradnju sljedećih karakteristika:</t>
  </si>
  <si>
    <t>Multifunkcionalna dizalica topline zrak-voda za vanjsku ugradnju, četverocijevna izvedba, za cjelogodišnje korištenje.</t>
  </si>
  <si>
    <t>Ventilatori su frekventno regulirani sa elektro motorima bez četkica, brzina vrtnje ovisi o tlaku kondenzacije, osguravaju emisiju niskog nivoa buke, kao i rad u noćnom modu. Ventilatori su aksijalni, zaštita IP54. Kompresori su opremljeni sa elekto grijačima ulja radi zaštite od smrzavanja, oslonjeni su na antivibracijske gumene oslonce radi smanjenja prijenosa vibracija te su opremljeni s antizvučnim pokrovom radi smanjenja emisije buke. Radna tvar je R410A. Termo expanzijski ventil s vanjskim eqaliserom - nalazi se na izlazu iz isparivača i ovisno o toplinskom opterećenju modulira protok plina kroz izmjenjivač, čime održava potrebnu vrijednost temperature plina na ulazu u kompresor.
Uređaj radi u režimu hlađenja kod vanjskih temperatura -10°C do +46°C, a u režimu grijanja kod vanjskih temperatura -15°C do +42°C. Max temperatura pripremljene tople vode je 55°C. Maximani radni tlak uređaja je 6 bar.</t>
  </si>
  <si>
    <t>U sklopu elektro ormara ugrađen je mikroprocesorski regulacijski modul  te komunikacijska kartica (MODBUS protokol), koja omogućuje spajanje i upravljanje posredstvom CNUS, te rifazator struje i kartica za meki start .</t>
  </si>
  <si>
    <t xml:space="preserve">Uređaj je standardno opremljen i karticom koja omogućava rad uređaja u hlađenju kod teperatura od +10°C do -10°C, te rad u grijanju kod temperatura od +30°C do +42°C. </t>
  </si>
  <si>
    <t>Uz uređaj se isporučuju fleksibilni priključci za spoj na cijevni razvod te antivibracijski oslonci - nosači za oslanjanje uređaja na pripremljni temelj.</t>
  </si>
  <si>
    <r>
      <t>Hidraulička skretnica za protok do V = 225 m</t>
    </r>
    <r>
      <rPr>
        <vertAlign val="superscript"/>
        <sz val="10"/>
        <rFont val="Arial"/>
        <family val="2"/>
      </rPr>
      <t>3</t>
    </r>
    <r>
      <rPr>
        <sz val="10"/>
        <rFont val="Arial"/>
        <family val="2"/>
      </rPr>
      <t>/h, osnovnih dimenzija 500/500/2.050 mm, u kompletu s potrebnim priključcima te perforiranom pregradom.</t>
    </r>
  </si>
  <si>
    <t>Pločasti izmjenjivač topline za zagrijavanje potrošne tople vode putem visokotemperaturne dizalice topline, sljedećih tehničkih karakteristika:</t>
  </si>
  <si>
    <t>Pločasti izmjenjivač topline za zagrijavanje potrošne tople vode putem dizalice topline, slijedećih tehničkih karakteristika:</t>
  </si>
  <si>
    <r>
      <t>Dvostruka frekventno regulirana crpka, namijenjena za opskrbljivanje potrošača ogrijevnog medija 45/40</t>
    </r>
    <r>
      <rPr>
        <vertAlign val="superscript"/>
        <sz val="10"/>
        <rFont val="Arial"/>
        <family val="2"/>
      </rPr>
      <t>o</t>
    </r>
    <r>
      <rPr>
        <sz val="10"/>
        <rFont val="Arial"/>
        <family val="2"/>
      </rPr>
      <t>C. Crpka se isporučuje u kompletu s protuprirubnicama, brtvama, vijcima, ugrađenom termičkom zaštitom elektromotora, te izolacijskim paketom, sljedećih tehničkih karakteristika:</t>
    </r>
  </si>
  <si>
    <t>Dvostruka frekventno regulirana crpka, namijenjena za grijače klima komora. Crpka se isporučuje u kompletu s protuprirubnicama, brtvama, vijcima, ugrađenom termičkom zaštitom elektromotora, te izolacijskim paketom, sljedećih tehničkih karakteristika:</t>
  </si>
  <si>
    <t>Dvostruka frekventno regulirana crpka, namijenjena za podno grijanje. Crpka se isporučuje u kompletu s protuprirubnicama, brtvama, vijcima, ugrađenom termičkom zaštitom elektromotora, te izolacijskim paketom, sljedećih tehničkih karakteristika:</t>
  </si>
  <si>
    <t>Dvostruka frekventno regulirana crpka, namijenjena grijanju bazena. Crpka se isporučuje u kompletu s protuprirubnicama, brtvama, vijcima, ugrađenom termičkom zaštitom elektromotora, te izolacijskim paketom, sljedećih tehničkih karakteristika:</t>
  </si>
  <si>
    <t>Dvostruka frekventno regulirana crpka, namijenjena za grijanje/hlađenje Corinthia 1. Crpka se isporučuje u kompletu s protuprirubnicama, brtvama, vijcima, ugrađenom termičkom zaštitom elektromotora te izolacijskim paketom, sljedećih tehničkih karakteristika:</t>
  </si>
  <si>
    <t>Jednostruka frekventno regulirana crpka, namijenjena pripremi PTV-a. Crpka se isporučuje u kompletu s protuprirubnicama, brtvama, vijcima, ugrađenom termičkom zaštitom elektromotora, te izolacijskim paketom, sljedećih tehničkih karakteristika:</t>
  </si>
  <si>
    <t>Jednostruka frekventno regulirana crpka, namijenjena predgrijavanju PTV-a. Crpka se isporučuje u kompletu s protuprirubnicama, brtvama, vijcima, ugrađenom termičkom zaštitom elektromotora, te izolacijskim paketom, sljedećih tehničkih karakteristika:</t>
  </si>
  <si>
    <t>Gumeni prirubnički kompenzator za ublažavanje vibracija te aksijalnih i lateralnih dilatacija, PN 16, u kompletu s protuprirubnicama, brtvama i vijcima, dimenzije:</t>
  </si>
  <si>
    <r>
      <t>Zatvorena ekspanzijska posuda (p</t>
    </r>
    <r>
      <rPr>
        <vertAlign val="subscript"/>
        <sz val="10"/>
        <rFont val="Arial"/>
        <family val="2"/>
      </rPr>
      <t>max</t>
    </r>
    <r>
      <rPr>
        <sz val="10"/>
        <rFont val="Arial"/>
        <family val="2"/>
      </rPr>
      <t xml:space="preserve"> = 6 bar), sljedećih tehničkih karakteristika:</t>
    </r>
  </si>
  <si>
    <r>
      <t>Zatvorena ekspanzijska posuda (p</t>
    </r>
    <r>
      <rPr>
        <vertAlign val="subscript"/>
        <sz val="10"/>
        <rFont val="Arial"/>
        <family val="2"/>
      </rPr>
      <t>max</t>
    </r>
    <r>
      <rPr>
        <sz val="10"/>
        <rFont val="Arial"/>
        <family val="2"/>
      </rPr>
      <t xml:space="preserve"> = 3 bar), sljedećih tehničkih karakteristika:</t>
    </r>
  </si>
  <si>
    <t>Granski balansni ventil za regulaciju protoka u sustavu grijanja (prirubnički), s 360º rotirajućim mjernim priključcima i slavinom za ispust s izborom smjera ispuštanja, odvojivim kolom ventila sa skalom za predpodešenje vidljivom iz raznih kuteva. Ugrađeni kuglasti ventil s indikatorom položaja za funkciju zapornog ventila neovisan o sustavu za predpodešenje. Sljedećih dimenzija:</t>
  </si>
  <si>
    <t>Leptirasta zaklopka za toplu vodu, nazivnog tlaka PN 16, međuprirubnička, s ručicom i mogućnošću prednamještanja položaja, u kompletu s prirubnicama, brtvama i vijcima potrebne duljine, sljedećih dimenzija:</t>
  </si>
  <si>
    <t xml:space="preserve">Cijevni oslonci, konzole, ovjesi i slično za vođenje, oslanjanje i ovješenje cjevovoda, izrađeni iz tipskih elemenata, prema prethodnoj razradi i detaljnoj specifikaciji od strane proizvođača, što je uključeno u stavku. </t>
  </si>
  <si>
    <r>
      <t>Izolacija opreme i cijevnog razvoda tople/hlađene vode, vodovodne i umekšane vode izolacijom, klase B1 prema DIN 4102 - dio 1, odnosno HRN EN 13501-1 ili jednakovrijedno. Materijal izolacije mora imati parnu branu i sljedeće termodinamičke karakteristike: toplinska vodljivost kod 0</t>
    </r>
    <r>
      <rPr>
        <sz val="10"/>
        <rFont val="Symbol"/>
        <family val="1"/>
      </rPr>
      <t>°</t>
    </r>
    <r>
      <rPr>
        <sz val="10"/>
        <rFont val="Arial"/>
        <family val="2"/>
      </rPr>
      <t xml:space="preserve">C: </t>
    </r>
    <r>
      <rPr>
        <sz val="10"/>
        <rFont val="Symbol"/>
        <family val="1"/>
      </rPr>
      <t>l</t>
    </r>
    <r>
      <rPr>
        <sz val="10"/>
        <rFont val="Arial"/>
        <family val="2"/>
      </rPr>
      <t xml:space="preserve"> (W/m</t>
    </r>
    <r>
      <rPr>
        <sz val="10"/>
        <rFont val="Symbol"/>
        <family val="1"/>
      </rPr>
      <t>°</t>
    </r>
    <r>
      <rPr>
        <sz val="10"/>
        <rFont val="Arial"/>
        <family val="2"/>
      </rPr>
      <t xml:space="preserve">C) ≤ 0,033, koef. otpora difuziji vodene pare:  </t>
    </r>
    <r>
      <rPr>
        <sz val="10"/>
        <rFont val="Symbol"/>
        <family val="1"/>
      </rPr>
      <t>m</t>
    </r>
    <r>
      <rPr>
        <sz val="13"/>
        <rFont val="Arial"/>
        <family val="2"/>
      </rPr>
      <t xml:space="preserve"> </t>
    </r>
    <r>
      <rPr>
        <sz val="10"/>
        <rFont val="Symbol"/>
        <family val="1"/>
      </rPr>
      <t>³</t>
    </r>
    <r>
      <rPr>
        <sz val="10"/>
        <rFont val="Arial"/>
        <family val="2"/>
      </rPr>
      <t xml:space="preserve"> 10.000, koef. vodljivosti difuzije vodene pare: </t>
    </r>
    <r>
      <rPr>
        <sz val="10"/>
        <rFont val="Symbol"/>
        <family val="1"/>
      </rPr>
      <t>d</t>
    </r>
    <r>
      <rPr>
        <sz val="10"/>
        <rFont val="Arial"/>
        <family val="2"/>
      </rPr>
      <t>' (g/mhbar 10</t>
    </r>
    <r>
      <rPr>
        <vertAlign val="superscript"/>
        <sz val="10"/>
        <rFont val="Arial"/>
        <family val="2"/>
      </rPr>
      <t>-3</t>
    </r>
    <r>
      <rPr>
        <sz val="10"/>
        <rFont val="Arial"/>
        <family val="2"/>
      </rPr>
      <t xml:space="preserve">) = 0,00013, upijanje vode difuzijom maksimalno 0,27% u odnosu na volumen i temperaturno područje primjene -50 </t>
    </r>
    <r>
      <rPr>
        <sz val="10"/>
        <rFont val="Symbol"/>
        <family val="1"/>
      </rPr>
      <t>¸</t>
    </r>
    <r>
      <rPr>
        <sz val="10"/>
        <rFont val="Arial"/>
        <family val="2"/>
      </rPr>
      <t>105</t>
    </r>
    <r>
      <rPr>
        <sz val="10"/>
        <rFont val="Symbol"/>
        <family val="1"/>
      </rPr>
      <t>°</t>
    </r>
    <r>
      <rPr>
        <sz val="10"/>
        <rFont val="Arial"/>
        <family val="2"/>
      </rPr>
      <t>C.</t>
    </r>
  </si>
  <si>
    <t>Materijal izolacije cijevi debljine je AF-3. Izolacija u pločama debljine je AF-19MM, a isporučuje se u rolama širine 1.000 mm. Stavka uključuje potrebnu količinu ljepila te završne originalne trake za spojeve. Izolirane cijevne linije montirane izvan objekta oblažu se Al-limom (s = 0,8 mm), uz nepropusno brtvljenje spojeva silikonom.</t>
  </si>
  <si>
    <t>Kanalski toplovodni troredni grijač namijenjen za tretman prostora WELLNESS-a. Izvedbe za unutarnju ugradnju s toplinski izoliranim kućištem. Tehničke karakteristike:</t>
  </si>
  <si>
    <t>Pločasti izmjenjivač topline za zagrijavanje bazenske vode putem dizalice topline, slijedećih tehničkih karakteristika:</t>
  </si>
  <si>
    <t>Pločasti izmjenjivač topline za zagrijavanje bazenske vode putem dizalice topline, sljedećih tehničkih karakteristika:</t>
  </si>
  <si>
    <t>Jednostruka frekventno regulirana crpka, namijenjena regulacijskoj grupi grijača VK-1. Crpka se isporučuje u kompletu s protuprirubnicama, brtvama, vijcima, ugrađenom termičkom zaštitom elektromotora, te izolacijskim paketom, sljedećih tehničkih karakteristika:</t>
  </si>
  <si>
    <t>Bešavne čelične cijevi za toplu vodu, prema DIN 2448 ili jednakovrijedno, kvalitete St 35.8, sljedećih dimenzija:</t>
  </si>
  <si>
    <r>
      <t>Cijevna koljena 90</t>
    </r>
    <r>
      <rPr>
        <vertAlign val="superscript"/>
        <sz val="10"/>
        <rFont val="Arial"/>
        <family val="2"/>
      </rPr>
      <t xml:space="preserve">o </t>
    </r>
    <r>
      <rPr>
        <sz val="10"/>
        <rFont val="Arial"/>
        <family val="2"/>
      </rPr>
      <t>za toplu vodu, prema DIN 2605 T1/91 ili jednakovrijedno, izvedbe 3 (r = 1,5 d), izrađena iz bešavne čelične cijevi kvalitete St 35.8, sljedećih dimenzija:</t>
    </r>
  </si>
  <si>
    <t>Cijevni oslonci, konzole, ovjesi, izrađeni iz tipskih elemenata, prema prethodnoj razradi i detaljnoj specifikaciji od strane proizvođača, što je uključeno u stavku. Kompletan materijal iz ove stavke isporučuje se na gradilište pocinčan radi zaštite od korozije.</t>
  </si>
  <si>
    <r>
      <t xml:space="preserve">Izolacija opreme i cijevnog razvoda tople vode izolacijom  klase B1 prema DIN 4102 - dio 1, odnosno HRN EN 13501-1 ili jednakovrijedno. Materijal izolacije mora imati parnu branu i sljedeće termodinamičke karakteristike: toplinska vodljivost kod 0°C: </t>
    </r>
    <r>
      <rPr>
        <sz val="10"/>
        <rFont val="Symbol"/>
        <family val="1"/>
      </rPr>
      <t>l</t>
    </r>
    <r>
      <rPr>
        <sz val="10"/>
        <rFont val="Arial"/>
        <family val="2"/>
      </rPr>
      <t xml:space="preserve"> (W/m°C) </t>
    </r>
    <r>
      <rPr>
        <sz val="10"/>
        <rFont val="Symbol"/>
        <family val="1"/>
      </rPr>
      <t>£</t>
    </r>
    <r>
      <rPr>
        <sz val="10"/>
        <rFont val="Arial"/>
        <family val="2"/>
      </rPr>
      <t xml:space="preserve"> 0,033, koef. otpora difuziji vodene pare: </t>
    </r>
    <r>
      <rPr>
        <sz val="10"/>
        <rFont val="Symbol"/>
        <family val="1"/>
      </rPr>
      <t>m</t>
    </r>
    <r>
      <rPr>
        <sz val="10"/>
        <rFont val="Arial"/>
        <family val="2"/>
      </rPr>
      <t xml:space="preserve"> </t>
    </r>
    <r>
      <rPr>
        <sz val="10"/>
        <rFont val="Symbol"/>
        <family val="1"/>
      </rPr>
      <t xml:space="preserve"> ³</t>
    </r>
    <r>
      <rPr>
        <sz val="10"/>
        <rFont val="Arial"/>
        <family val="2"/>
      </rPr>
      <t xml:space="preserve"> 10.000, koef. vodljivosti difuzije vodene pare: </t>
    </r>
    <r>
      <rPr>
        <sz val="10"/>
        <rFont val="Calibri"/>
        <family val="2"/>
      </rPr>
      <t>δ</t>
    </r>
    <r>
      <rPr>
        <sz val="10"/>
        <rFont val="Arial"/>
        <family val="2"/>
      </rPr>
      <t>' (g/mhbar 10</t>
    </r>
    <r>
      <rPr>
        <vertAlign val="superscript"/>
        <sz val="10"/>
        <rFont val="Arial"/>
        <family val="2"/>
      </rPr>
      <t>-3</t>
    </r>
    <r>
      <rPr>
        <sz val="10"/>
        <rFont val="Arial"/>
        <family val="2"/>
      </rPr>
      <t xml:space="preserve">) = 0,00013, upijanje vode difuzijom maksimalno 0,27% u odnosu na volumen i temperaturno područje primjene  -50 </t>
    </r>
    <r>
      <rPr>
        <sz val="10"/>
        <rFont val="Symbol"/>
        <family val="1"/>
      </rPr>
      <t>¸</t>
    </r>
    <r>
      <rPr>
        <sz val="10"/>
        <rFont val="Arial"/>
        <family val="2"/>
      </rPr>
      <t xml:space="preserve"> 105°C. </t>
    </r>
  </si>
  <si>
    <t>Elementi automatske regulacije u polju.</t>
  </si>
  <si>
    <t>- Vanjski osjetnik temperature NTC 20 kΩ</t>
  </si>
  <si>
    <t>- Uronski osjetnik temperature NTC 20 kΩ, 100 mm</t>
  </si>
  <si>
    <t>- Čahura za uronski osjetnik temperature, 100 mm</t>
  </si>
  <si>
    <t>- Čahura za uronski osjetnik temperature, 100 mm, SS</t>
  </si>
  <si>
    <t>- Uronski osjetnik temperature NTC 20 kΩ, 300 mm</t>
  </si>
  <si>
    <t>- Čahura za uronski osjetnik temperature, 300 mm</t>
  </si>
  <si>
    <t>- Uronski zaštitni termostat (0-90ºC)</t>
  </si>
  <si>
    <t>- Čahura za zaštitni termostat, 100 mm</t>
  </si>
  <si>
    <t>- Osjetnik tlaka 0-6 bar, 0-10V</t>
  </si>
  <si>
    <t>- Leptir klapna DN 200, PN 16, kvs 2900</t>
  </si>
  <si>
    <t>- Spojni element i indikator položaja</t>
  </si>
  <si>
    <t>- Elektromotorni pogon ventila, 24VAC, 3-pt</t>
  </si>
  <si>
    <t>- Troputi prekretni ventil DN 100</t>
  </si>
  <si>
    <t>- Elektromotorni pogon ventila, napajanje 24VAC</t>
  </si>
  <si>
    <t>- Zaporni kuglični ventil, vanjski navoj</t>
  </si>
  <si>
    <t>- Holender za kuglični ventil</t>
  </si>
  <si>
    <t>- Elektromotorni pogon ventila, 24VAC, ON/OFF</t>
  </si>
  <si>
    <t>- Troputni regulacijski ventil, DN 100, PN 16, kvs 145</t>
  </si>
  <si>
    <t>- Elektromotorni pogon ventila, napajanje 24VAC, kontrolni signal 0-10V</t>
  </si>
  <si>
    <t>- Dvoputi regulacijski ventil, DN 64, PN 16, kvs 58</t>
  </si>
  <si>
    <t>- Troputni regulacijski ventil DN 80, PN 16, kvs 58</t>
  </si>
  <si>
    <t>- Dvoputi regulacijski ventil DN 100, PN 16, kvs 145</t>
  </si>
  <si>
    <t>- Dvoputi regulacijski ventil DN 150, PN 16, kvs 320</t>
  </si>
  <si>
    <t>- Troputi regulacijski ventil DN 150, PN 16, kvs 320</t>
  </si>
  <si>
    <t>- Kalorimetar, ultrazvučno mjerilo toplinske energije
- Pt500 temperaturnih senzora duljine 3 m
- litijska baterija
- kabel osjetnik protoka 1,2 m
- Modbus komunikacijski modul</t>
  </si>
  <si>
    <t>Regulacijska DDC oprema, smještena u ormaru RO-EP</t>
  </si>
  <si>
    <t>- Upravljačko/integracijski  DDC kontroler s mogućnošću komunikacije po Bacnet IP, Bacnet MSTP, Modbus Serial (RS485), Modbus TCP/IP protokolu s ugrađenim Web serverom za grafički prikaz rada postrojenja. Mogućnost grafičke prezentacije rada sustava i upravljanje preko bilo kojeg WEB pretraživača koristeći HTML5 tehnologiju. Sustav  je moguće daljinski programirati i servisirati s udaljene lokacije putem IP konekcije 
32 ulaza/izlaza (16UI, 8AO, 8DO)</t>
  </si>
  <si>
    <t>- U/I modul za proširenje osnovnog regulatora s 16 DI</t>
  </si>
  <si>
    <t>- U/I modul za proširenje osnovnog regulatora s 16 DO</t>
  </si>
  <si>
    <t>- Napojna jedinica 230VAC/24VDC</t>
  </si>
  <si>
    <t>- U/I modul za proširenje osnovnog regulatora s 20 ulaza/izlaza (12UI, 4DO, 4AO)</t>
  </si>
  <si>
    <t>- 5 portni ethernet switch za montažu na din šinu zajedno sa napajanjem 24VAC</t>
  </si>
  <si>
    <t>- Touch LCD panel 15"</t>
  </si>
  <si>
    <t>Specijalistički radovi programiranja na nivou grafičke vizualizacije unutar WEB sučelja u DDC kontroleru. Vizualizacija i upravljanje sustavom predviđeno je i putem Internet pretraživača s bilo kojeg računala na mreži, a pristup sustavu je moguć samo uz odgovarajuća korisnička pristupna prava.</t>
  </si>
  <si>
    <t>Dobava materijala, izrada i montaža zaštite od buke (bukobrana) vanjskih jedinica dizalica topline.</t>
  </si>
  <si>
    <t>Izvedba hidroizolacijske brtve unutarnjeg dna i stijenki  šahta u kotlovnici. Dobava i postava visoko elastičnog hidroizolacijskog morta na bazi polimer cementa, mort se izvodi u  dva sloja ukupne debljine 3-4 mm s uloškom mrežica sa PVC ojačanjem za veće pomake. Sve spojeve zidova i ploča izvesti sa dodatnim ojačanjem.</t>
  </si>
  <si>
    <t>- energetska klasa: minimalno A</t>
  </si>
  <si>
    <t>- energetska učinkovitost motora: minimalno IE4</t>
  </si>
  <si>
    <t>- klasa rekuperacije (EN 13053 ili jednakovrijedno): minimalno H3.</t>
  </si>
  <si>
    <r>
      <t>h</t>
    </r>
    <r>
      <rPr>
        <sz val="10"/>
        <rFont val="Arial"/>
        <family val="2"/>
      </rPr>
      <t xml:space="preserve">      = 65,1 (minimalna učinkovitost)</t>
    </r>
  </si>
  <si>
    <t>Podaci rekuperatora u nastavku se odnose na iskazanu minimalnu učinkovitost. Veća učinkovitost će dati drugačije podatke.</t>
  </si>
  <si>
    <r>
      <t>t</t>
    </r>
    <r>
      <rPr>
        <vertAlign val="subscript"/>
        <sz val="10"/>
        <rFont val="Arial"/>
        <family val="2"/>
      </rPr>
      <t>t.iz</t>
    </r>
    <r>
      <rPr>
        <sz val="10"/>
        <rFont val="Arial"/>
        <family val="2"/>
      </rPr>
      <t xml:space="preserve">  (</t>
    </r>
    <r>
      <rPr>
        <vertAlign val="superscript"/>
        <sz val="10"/>
        <rFont val="Arial"/>
        <family val="2"/>
      </rPr>
      <t>o</t>
    </r>
    <r>
      <rPr>
        <sz val="10"/>
        <rFont val="Arial"/>
        <family val="2"/>
      </rPr>
      <t>C)  = 33,43 (dozvoljeni raspon 33,43 - 35 °C)</t>
    </r>
  </si>
  <si>
    <r>
      <t>H</t>
    </r>
    <r>
      <rPr>
        <vertAlign val="subscript"/>
        <sz val="10"/>
        <rFont val="Arial"/>
        <family val="2"/>
      </rPr>
      <t>ext</t>
    </r>
    <r>
      <rPr>
        <sz val="10"/>
        <rFont val="Arial"/>
        <family val="2"/>
      </rPr>
      <t xml:space="preserve"> (Pa)  = minimalno 500</t>
    </r>
  </si>
  <si>
    <r>
      <t>H</t>
    </r>
    <r>
      <rPr>
        <vertAlign val="subscript"/>
        <sz val="10"/>
        <rFont val="Arial"/>
        <family val="2"/>
      </rPr>
      <t>tot</t>
    </r>
    <r>
      <rPr>
        <sz val="10"/>
        <rFont val="Arial"/>
        <family val="2"/>
      </rPr>
      <t xml:space="preserve"> (Pa)  = 1.398 (podatak direktno vezan sastavom komore, zahtjevanim eksternim padom tlaka i snagom ventilatora tako da nije bitan kod nuđenja)</t>
    </r>
  </si>
  <si>
    <r>
      <t>n</t>
    </r>
    <r>
      <rPr>
        <vertAlign val="subscript"/>
        <sz val="10"/>
        <rFont val="Arial"/>
        <family val="2"/>
      </rPr>
      <t>v</t>
    </r>
    <r>
      <rPr>
        <sz val="10"/>
        <rFont val="Arial"/>
        <family val="2"/>
      </rPr>
      <t xml:space="preserve"> (min</t>
    </r>
    <r>
      <rPr>
        <vertAlign val="superscript"/>
        <sz val="10"/>
        <rFont val="Arial"/>
        <family val="2"/>
      </rPr>
      <t>-1</t>
    </r>
    <r>
      <rPr>
        <sz val="10"/>
        <rFont val="Arial"/>
        <family val="2"/>
      </rPr>
      <t>) = 2.442 (podatak vezan sa snagom ventilatora tako da nije bitan kod nuđenja)</t>
    </r>
  </si>
  <si>
    <r>
      <t>d</t>
    </r>
    <r>
      <rPr>
        <sz val="10"/>
        <rFont val="Arial"/>
        <family val="2"/>
      </rPr>
      <t xml:space="preserve"> p</t>
    </r>
    <r>
      <rPr>
        <vertAlign val="subscript"/>
        <sz val="10"/>
        <rFont val="Arial"/>
        <family val="2"/>
      </rPr>
      <t>v</t>
    </r>
    <r>
      <rPr>
        <sz val="10"/>
        <rFont val="Arial"/>
        <family val="2"/>
      </rPr>
      <t xml:space="preserve"> (kPa)  = maksimalno 7,95</t>
    </r>
  </si>
  <si>
    <r>
      <t>d</t>
    </r>
    <r>
      <rPr>
        <sz val="10"/>
        <rFont val="Arial"/>
        <family val="2"/>
      </rPr>
      <t xml:space="preserve"> p</t>
    </r>
    <r>
      <rPr>
        <vertAlign val="subscript"/>
        <sz val="10"/>
        <rFont val="Arial"/>
        <family val="2"/>
      </rPr>
      <t>u</t>
    </r>
    <r>
      <rPr>
        <sz val="10"/>
        <rFont val="Arial"/>
        <family val="2"/>
      </rPr>
      <t xml:space="preserve"> (Pa)  = maksimalno 142</t>
    </r>
  </si>
  <si>
    <r>
      <t>d</t>
    </r>
    <r>
      <rPr>
        <sz val="10"/>
        <rFont val="Arial"/>
        <family val="2"/>
      </rPr>
      <t xml:space="preserve"> p</t>
    </r>
    <r>
      <rPr>
        <vertAlign val="subscript"/>
        <sz val="10"/>
        <rFont val="Arial"/>
        <family val="2"/>
      </rPr>
      <t>o</t>
    </r>
    <r>
      <rPr>
        <sz val="10"/>
        <rFont val="Arial"/>
        <family val="2"/>
      </rPr>
      <t xml:space="preserve">  (Pa)  = maksimalno 36</t>
    </r>
  </si>
  <si>
    <r>
      <t>Q</t>
    </r>
    <r>
      <rPr>
        <vertAlign val="subscript"/>
        <sz val="10"/>
        <rFont val="Arial"/>
        <family val="2"/>
      </rPr>
      <t>g</t>
    </r>
    <r>
      <rPr>
        <sz val="10"/>
        <rFont val="Arial"/>
        <family val="2"/>
      </rPr>
      <t xml:space="preserve"> (kW)  = 54,5 (izračunato na temelju ulaznih podataka)</t>
    </r>
  </si>
  <si>
    <r>
      <t>G</t>
    </r>
    <r>
      <rPr>
        <vertAlign val="subscript"/>
        <sz val="10"/>
        <rFont val="Arial"/>
        <family val="2"/>
      </rPr>
      <t>v</t>
    </r>
    <r>
      <rPr>
        <sz val="10"/>
        <rFont val="Arial"/>
        <family val="2"/>
      </rPr>
      <t xml:space="preserve"> (m</t>
    </r>
    <r>
      <rPr>
        <vertAlign val="superscript"/>
        <sz val="10"/>
        <rFont val="Arial"/>
        <family val="2"/>
      </rPr>
      <t>3</t>
    </r>
    <r>
      <rPr>
        <sz val="10"/>
        <rFont val="Arial"/>
        <family val="2"/>
      </rPr>
      <t>/h)  = 9,5 (izračunato na temelju ulaznih podataka)</t>
    </r>
  </si>
  <si>
    <r>
      <t>d</t>
    </r>
    <r>
      <rPr>
        <sz val="10"/>
        <rFont val="Arial"/>
        <family val="2"/>
      </rPr>
      <t xml:space="preserve"> p</t>
    </r>
    <r>
      <rPr>
        <vertAlign val="subscript"/>
        <sz val="10"/>
        <rFont val="Arial"/>
        <family val="2"/>
      </rPr>
      <t>t</t>
    </r>
    <r>
      <rPr>
        <sz val="10"/>
        <rFont val="Arial"/>
        <family val="2"/>
      </rPr>
      <t xml:space="preserve">  (Pa)  = maksimalno 248</t>
    </r>
  </si>
  <si>
    <r>
      <t>t</t>
    </r>
    <r>
      <rPr>
        <vertAlign val="subscript"/>
        <sz val="10"/>
        <rFont val="Arial"/>
        <family val="2"/>
      </rPr>
      <t>zu</t>
    </r>
    <r>
      <rPr>
        <sz val="10"/>
        <rFont val="Arial"/>
        <family val="2"/>
      </rPr>
      <t>/t</t>
    </r>
    <r>
      <rPr>
        <vertAlign val="subscript"/>
        <sz val="10"/>
        <rFont val="Arial"/>
        <family val="2"/>
      </rPr>
      <t>zi</t>
    </r>
    <r>
      <rPr>
        <sz val="10"/>
        <rFont val="Arial"/>
        <family val="2"/>
      </rPr>
      <t xml:space="preserve"> (</t>
    </r>
    <r>
      <rPr>
        <vertAlign val="superscript"/>
        <sz val="10"/>
        <rFont val="Arial"/>
        <family val="2"/>
      </rPr>
      <t>o</t>
    </r>
    <r>
      <rPr>
        <sz val="10"/>
        <rFont val="Arial"/>
        <family val="2"/>
      </rPr>
      <t>C)  = 20/40 (dozvoljeni raspon izlazne temperature iznosi do maksimalno 43 °C)</t>
    </r>
  </si>
  <si>
    <r>
      <t>t</t>
    </r>
    <r>
      <rPr>
        <vertAlign val="subscript"/>
        <sz val="10"/>
        <rFont val="Arial"/>
        <family val="2"/>
      </rPr>
      <t>vu</t>
    </r>
    <r>
      <rPr>
        <sz val="10"/>
        <rFont val="Arial"/>
        <family val="2"/>
      </rPr>
      <t>/t</t>
    </r>
    <r>
      <rPr>
        <vertAlign val="subscript"/>
        <sz val="10"/>
        <rFont val="Arial"/>
        <family val="2"/>
      </rPr>
      <t>vi</t>
    </r>
    <r>
      <rPr>
        <sz val="10"/>
        <rFont val="Arial"/>
        <family val="2"/>
      </rPr>
      <t xml:space="preserve"> (</t>
    </r>
    <r>
      <rPr>
        <vertAlign val="superscript"/>
        <sz val="10"/>
        <rFont val="Arial"/>
        <family val="2"/>
      </rPr>
      <t>o</t>
    </r>
    <r>
      <rPr>
        <sz val="10"/>
        <rFont val="Arial"/>
        <family val="2"/>
      </rPr>
      <t>C)  = 45/40 (nije moguće mijenjati)</t>
    </r>
  </si>
  <si>
    <r>
      <t>H</t>
    </r>
    <r>
      <rPr>
        <vertAlign val="subscript"/>
        <sz val="10"/>
        <rFont val="Arial"/>
        <family val="2"/>
      </rPr>
      <t>ext</t>
    </r>
    <r>
      <rPr>
        <sz val="10"/>
        <rFont val="Arial"/>
        <family val="2"/>
      </rPr>
      <t xml:space="preserve"> (Pa)  =  minimalno 500</t>
    </r>
  </si>
  <si>
    <r>
      <t>H</t>
    </r>
    <r>
      <rPr>
        <vertAlign val="subscript"/>
        <sz val="10"/>
        <rFont val="Arial"/>
        <family val="2"/>
      </rPr>
      <t>tot</t>
    </r>
    <r>
      <rPr>
        <sz val="10"/>
        <rFont val="Arial"/>
        <family val="2"/>
      </rPr>
      <t xml:space="preserve"> (Pa)  =     832 (podatak direktno vezan sastavom komore, zahtjevanim eksternim padom tlaka i snagom ventilatora tako da nije bitan kod nuđenja)</t>
    </r>
  </si>
  <si>
    <r>
      <t>n</t>
    </r>
    <r>
      <rPr>
        <vertAlign val="subscript"/>
        <sz val="10"/>
        <rFont val="Arial"/>
        <family val="2"/>
      </rPr>
      <t>v</t>
    </r>
    <r>
      <rPr>
        <sz val="10"/>
        <rFont val="Arial"/>
        <family val="2"/>
      </rPr>
      <t xml:space="preserve"> (min</t>
    </r>
    <r>
      <rPr>
        <vertAlign val="superscript"/>
        <sz val="10"/>
        <rFont val="Arial"/>
        <family val="2"/>
      </rPr>
      <t>-1</t>
    </r>
    <r>
      <rPr>
        <sz val="10"/>
        <rFont val="Arial"/>
        <family val="2"/>
      </rPr>
      <t>) = 2.054 (podatak vezan sa snagom ventilatora tako da nije bitan kod nuđenja)</t>
    </r>
  </si>
  <si>
    <r>
      <t>t</t>
    </r>
    <r>
      <rPr>
        <vertAlign val="subscript"/>
        <sz val="10"/>
        <rFont val="Arial"/>
        <family val="2"/>
      </rPr>
      <t>o.iz</t>
    </r>
    <r>
      <rPr>
        <sz val="10"/>
        <rFont val="Arial"/>
        <family val="2"/>
      </rPr>
      <t xml:space="preserve">  (</t>
    </r>
    <r>
      <rPr>
        <vertAlign val="superscript"/>
        <sz val="10"/>
        <rFont val="Arial"/>
        <family val="2"/>
      </rPr>
      <t>o</t>
    </r>
    <r>
      <rPr>
        <sz val="10"/>
        <rFont val="Arial"/>
        <family val="2"/>
      </rPr>
      <t>C/FI%) = 17,08/99 (dozvoljeni raspon 17,08 - 15 °C)</t>
    </r>
  </si>
  <si>
    <t>- rezervni komplet filterskih uložaka klasa filtracije specificirane u sklopu ove stavke</t>
  </si>
  <si>
    <t>- usisni priključak max 45,1 dB(A)/250 Hz</t>
  </si>
  <si>
    <t>- tlačni priključak max 74,1 dB(A)/250 Hz</t>
  </si>
  <si>
    <t>- na kućištu max 49,4 dB(A)/250 Hz.</t>
  </si>
  <si>
    <t>Usisna rešetka, izvedbe za ugradnju u kanale okruglog presjeka. Opremljena je redom podesivih lamela i leptirastim regulatorom količine uzduha. Boja rešetke u RAL boji prema zahtjevu arhitekte. Dimenzije za narudžbu:</t>
  </si>
  <si>
    <t>825 x 225 / RAL ...</t>
  </si>
  <si>
    <t>Usisna sekcija. Uključivo: regulacijska žaluzija s polužjem i priključkom za ugradnju EM pogona te fleksibilni priključak na usisnom otvoru sekcije.</t>
  </si>
  <si>
    <t>Filterska sekcija, s panelnim filterom klase F7  i demontažnim panelom s pritezačima i ručkom.</t>
  </si>
  <si>
    <t>Sekcija prigušivača zvuka. Prigušenje minimalno 12dB/250Hz.</t>
  </si>
  <si>
    <t>Sekcija pločastog rekuperatora topline. Uključivo kada od nehrđajućeg čelika s priključkom za odvod kondenzata sa sifonom.</t>
  </si>
  <si>
    <t>Troredni grijač (kondenzator) za rekuperativni povrat energije. Radni medij R410A.</t>
  </si>
  <si>
    <t>Jedinica s kompresorom. Radni medij R410A. Uključivo regulacijska žaluzija s polužjem i priključkom za ugradnju EM pogona.</t>
  </si>
  <si>
    <t>Tlačna ventilatorska sekcija. Uključivo: vrata, zaštitno kućište prijenosa, mjerač količne uzduha (diferencijalni davač tlaka), termoprotektor i servisni prekidač za frekventno regulirani motor ugrađen i ožičen.</t>
  </si>
  <si>
    <t>Istrujna sekcija šestrednog toplovodnog grijača. Uključivo prirubnice i protuprirubnice (2 kom) i fleksibilni priključak na tlačnom otvoru sekcije.</t>
  </si>
  <si>
    <t>Usisna filterska sekcija, s vrećastim filterom klase minimalno M5, vratima i fleksibilnim priključkom na usisnom otvoru sekcije.</t>
  </si>
  <si>
    <t>Usisna ventilatorska sekcija. Uključivo: vrata, zaštitno kućište prijenosa, mjerač količne uzduha (diferencijalni davač tlaka), termoprotektor i servisni prekidač za frekventno regulirani motor ugrađen i ožičen.</t>
  </si>
  <si>
    <t>Sekcija pločastog rekuperatora topline.</t>
  </si>
  <si>
    <t>Četveroredni hladnjak (isparivač) za rekuperativni povrat energije. Radni medij R410A. Uključivo eliminator kapljica i kada od nehrđajućeg čelika s priključkom za odvod kondenzata sa sifonom.</t>
  </si>
  <si>
    <t>Istrujna sekcija. Uključivo regulacijska žaluzija s polužjem i priključkom za ugradnju elektromotornog pogona i fleksibilnim priključkom na tlačnom otvoru sekcije.</t>
  </si>
  <si>
    <t>hlađenje protok 20,513 l/s (podatak diktiran učinkom jedinice), raspoloživi tlak minimalno 240 kPa</t>
  </si>
  <si>
    <t>grijanje  protok 26,267 l/s (podatak diktiran učinkom jedinice), raspoloživi tlak minimalno 160 kPa</t>
  </si>
  <si>
    <t>zvučni tlak (10 m) prema UNI EN ISO3744  ili jednakovrijedno = max 56,5 dBA</t>
  </si>
  <si>
    <t>DIMENZIJE / MASA  visina 2.450 mm, širina 2.200 mm, dužina 5.750 mm, masa 4.090 kg (dozvoljena tolerancija ±3 %)</t>
  </si>
  <si>
    <r>
      <t>kapacitet ventilatora hl/gr; 115.920 m</t>
    </r>
    <r>
      <rPr>
        <vertAlign val="superscript"/>
        <sz val="10"/>
        <rFont val="Arial"/>
        <family val="2"/>
      </rPr>
      <t>3</t>
    </r>
    <r>
      <rPr>
        <sz val="10"/>
        <rFont val="Arial"/>
        <family val="2"/>
      </rPr>
      <t>/h / 165.600 m</t>
    </r>
    <r>
      <rPr>
        <vertAlign val="superscript"/>
        <sz val="10"/>
        <rFont val="Arial"/>
        <family val="2"/>
      </rPr>
      <t>3</t>
    </r>
    <r>
      <rPr>
        <sz val="10"/>
        <rFont val="Arial"/>
        <family val="2"/>
      </rPr>
      <t>/h (dozvoljena tolerancija ±3 %)</t>
    </r>
  </si>
  <si>
    <t>GRIJANJE protok 29,821 l/s (podatak diktiran učinkom jedinice), raspoloživi tlak minimalno 122 kPa</t>
  </si>
  <si>
    <r>
      <t>Q</t>
    </r>
    <r>
      <rPr>
        <vertAlign val="subscript"/>
        <sz val="10"/>
        <rFont val="Arial"/>
        <family val="2"/>
      </rPr>
      <t>hl</t>
    </r>
    <r>
      <rPr>
        <sz val="10"/>
        <rFont val="Arial"/>
        <family val="2"/>
      </rPr>
      <t xml:space="preserve"> = 436,6 kW (t</t>
    </r>
    <r>
      <rPr>
        <vertAlign val="subscript"/>
        <sz val="10"/>
        <rFont val="Arial"/>
        <family val="2"/>
      </rPr>
      <t>wi</t>
    </r>
    <r>
      <rPr>
        <sz val="10"/>
        <rFont val="Arial"/>
        <family val="2"/>
      </rPr>
      <t xml:space="preserve">  = 7/12°C, t</t>
    </r>
    <r>
      <rPr>
        <vertAlign val="subscript"/>
        <sz val="10"/>
        <rFont val="Arial"/>
        <family val="2"/>
      </rPr>
      <t>vz</t>
    </r>
    <r>
      <rPr>
        <sz val="10"/>
        <rFont val="Arial"/>
        <family val="2"/>
      </rPr>
      <t xml:space="preserve"> = 35°C) (dozvoljeni raspon od 436,6 do 445 kW)</t>
    </r>
  </si>
  <si>
    <r>
      <t>Q</t>
    </r>
    <r>
      <rPr>
        <vertAlign val="subscript"/>
        <sz val="10"/>
        <rFont val="Arial"/>
        <family val="2"/>
      </rPr>
      <t>gr</t>
    </r>
    <r>
      <rPr>
        <sz val="10"/>
        <rFont val="Arial"/>
        <family val="2"/>
      </rPr>
      <t xml:space="preserve"> = 538,2 kW (t</t>
    </r>
    <r>
      <rPr>
        <vertAlign val="subscript"/>
        <sz val="10"/>
        <rFont val="Arial"/>
        <family val="2"/>
      </rPr>
      <t>wk</t>
    </r>
    <r>
      <rPr>
        <sz val="10"/>
        <rFont val="Arial"/>
        <family val="2"/>
      </rPr>
      <t xml:space="preserve">  = 45/40°C, t</t>
    </r>
    <r>
      <rPr>
        <vertAlign val="subscript"/>
        <sz val="10"/>
        <rFont val="Arial"/>
        <family val="2"/>
      </rPr>
      <t>z</t>
    </r>
    <r>
      <rPr>
        <sz val="10"/>
        <rFont val="Arial"/>
        <family val="2"/>
      </rPr>
      <t xml:space="preserve"> = 7°C) (dozvoljeni raspon od 538,2 - 550 kW)</t>
    </r>
  </si>
  <si>
    <r>
      <t>Q</t>
    </r>
    <r>
      <rPr>
        <vertAlign val="subscript"/>
        <sz val="10"/>
        <rFont val="Arial"/>
        <family val="2"/>
      </rPr>
      <t>rek</t>
    </r>
    <r>
      <rPr>
        <sz val="10"/>
        <rFont val="Arial"/>
        <family val="2"/>
      </rPr>
      <t xml:space="preserve"> = Q</t>
    </r>
    <r>
      <rPr>
        <vertAlign val="subscript"/>
        <sz val="10"/>
        <rFont val="Arial"/>
        <family val="2"/>
      </rPr>
      <t>hl</t>
    </r>
    <r>
      <rPr>
        <sz val="10"/>
        <rFont val="Arial"/>
        <family val="2"/>
      </rPr>
      <t xml:space="preserve"> 509,9 kW (dozvoljeni raspon od 509,9 - 520 kW) + Q</t>
    </r>
    <r>
      <rPr>
        <vertAlign val="subscript"/>
        <sz val="10"/>
        <rFont val="Arial"/>
        <family val="2"/>
      </rPr>
      <t>gr</t>
    </r>
    <r>
      <rPr>
        <sz val="10"/>
        <rFont val="Arial"/>
        <family val="2"/>
      </rPr>
      <t xml:space="preserve"> 636,2 kW (dozvoljeni raspon od 636,2 - 645 kW) (rež</t>
    </r>
    <r>
      <rPr>
        <vertAlign val="subscript"/>
        <sz val="10"/>
        <rFont val="Arial"/>
        <family val="2"/>
      </rPr>
      <t>hl</t>
    </r>
    <r>
      <rPr>
        <sz val="10"/>
        <rFont val="Arial"/>
        <family val="2"/>
      </rPr>
      <t xml:space="preserve"> 7/12,9°C, rež</t>
    </r>
    <r>
      <rPr>
        <vertAlign val="subscript"/>
        <sz val="10"/>
        <rFont val="Arial"/>
        <family val="2"/>
      </rPr>
      <t>gr</t>
    </r>
    <r>
      <rPr>
        <sz val="10"/>
        <rFont val="Arial"/>
        <family val="2"/>
      </rPr>
      <t xml:space="preserve"> 40/45°C)</t>
    </r>
  </si>
  <si>
    <r>
      <t>hlađenje N</t>
    </r>
    <r>
      <rPr>
        <vertAlign val="subscript"/>
        <sz val="10"/>
        <rFont val="Arial"/>
        <family val="2"/>
      </rPr>
      <t>el</t>
    </r>
    <r>
      <rPr>
        <sz val="10"/>
        <rFont val="Arial"/>
        <family val="2"/>
      </rPr>
      <t xml:space="preserve"> = max 177,8 kW (400V-3ph-50Hz)                        EER minimalno 2,46    SEER minimalno 3,88</t>
    </r>
  </si>
  <si>
    <r>
      <t>grijanje  N</t>
    </r>
    <r>
      <rPr>
        <vertAlign val="subscript"/>
        <sz val="10"/>
        <rFont val="Arial"/>
        <family val="2"/>
      </rPr>
      <t>el</t>
    </r>
    <r>
      <rPr>
        <sz val="10"/>
        <rFont val="Arial"/>
        <family val="2"/>
      </rPr>
      <t xml:space="preserve"> = max 168 kW (400V-3ph-50Hz)                                 COP minimalno 3,2     SCOP minimalno 3,40</t>
    </r>
  </si>
  <si>
    <r>
      <t>hlađenje+grijanje N</t>
    </r>
    <r>
      <rPr>
        <vertAlign val="subscript"/>
        <sz val="10"/>
        <rFont val="Arial"/>
        <family val="2"/>
      </rPr>
      <t>el</t>
    </r>
    <r>
      <rPr>
        <sz val="10"/>
        <rFont val="Arial"/>
        <family val="2"/>
      </rPr>
      <t xml:space="preserve"> = max 152 kW (400V-3ph-50Hz)                 TER minimalno 7,54</t>
    </r>
  </si>
  <si>
    <r>
      <t>Q</t>
    </r>
    <r>
      <rPr>
        <vertAlign val="subscript"/>
        <sz val="10"/>
        <rFont val="Arial"/>
        <family val="2"/>
      </rPr>
      <t>gr</t>
    </r>
    <r>
      <rPr>
        <sz val="10"/>
        <rFont val="Arial"/>
        <family val="2"/>
      </rPr>
      <t xml:space="preserve"> = 859,8kW (dozvoljeni raspon od 859,8 - 870 kW) (t</t>
    </r>
    <r>
      <rPr>
        <vertAlign val="subscript"/>
        <sz val="10"/>
        <rFont val="Arial"/>
        <family val="2"/>
      </rPr>
      <t>wk</t>
    </r>
    <r>
      <rPr>
        <sz val="10"/>
        <rFont val="Arial"/>
        <family val="2"/>
      </rPr>
      <t xml:space="preserve"> = 38/45°C, t</t>
    </r>
    <r>
      <rPr>
        <vertAlign val="subscript"/>
        <sz val="10"/>
        <rFont val="Arial"/>
        <family val="2"/>
      </rPr>
      <t>z</t>
    </r>
    <r>
      <rPr>
        <sz val="10"/>
        <rFont val="Arial"/>
        <family val="2"/>
      </rPr>
      <t xml:space="preserve"> = 35°C)</t>
    </r>
  </si>
  <si>
    <r>
      <t>grijanje  N</t>
    </r>
    <r>
      <rPr>
        <vertAlign val="subscript"/>
        <sz val="10"/>
        <rFont val="Arial"/>
        <family val="2"/>
      </rPr>
      <t>el</t>
    </r>
    <r>
      <rPr>
        <sz val="10"/>
        <rFont val="Arial"/>
        <family val="2"/>
      </rPr>
      <t xml:space="preserve"> = max 210 kW (400V-3ph-50Hz)                                   COP minimalno 4,02</t>
    </r>
  </si>
  <si>
    <r>
      <t>N</t>
    </r>
    <r>
      <rPr>
        <vertAlign val="subscript"/>
        <sz val="10"/>
        <rFont val="Arial"/>
        <family val="2"/>
      </rPr>
      <t>el.1</t>
    </r>
    <r>
      <rPr>
        <sz val="10"/>
        <rFont val="Arial"/>
        <family val="2"/>
      </rPr>
      <t xml:space="preserve">  (kW)  = max 5,19</t>
    </r>
  </si>
  <si>
    <r>
      <t>N</t>
    </r>
    <r>
      <rPr>
        <vertAlign val="subscript"/>
        <sz val="10"/>
        <rFont val="Arial"/>
        <family val="2"/>
      </rPr>
      <t>m</t>
    </r>
    <r>
      <rPr>
        <sz val="10"/>
        <rFont val="Arial"/>
        <family val="2"/>
      </rPr>
      <t xml:space="preserve"> (kW)  = max 5,25</t>
    </r>
  </si>
  <si>
    <t>Prazna sekcija.</t>
  </si>
  <si>
    <r>
      <t>N</t>
    </r>
    <r>
      <rPr>
        <vertAlign val="subscript"/>
        <sz val="10"/>
        <rFont val="Arial"/>
        <family val="2"/>
      </rPr>
      <t>m</t>
    </r>
    <r>
      <rPr>
        <sz val="10"/>
        <rFont val="Arial"/>
        <family val="2"/>
      </rPr>
      <t xml:space="preserve"> (kW)  =   max 5,25</t>
    </r>
  </si>
  <si>
    <t>H  (kPa)  =         min 200</t>
  </si>
  <si>
    <t>N  (kW)  =        max 2x15</t>
  </si>
  <si>
    <r>
      <t>q</t>
    </r>
    <r>
      <rPr>
        <vertAlign val="subscript"/>
        <sz val="10"/>
        <rFont val="Arial"/>
        <family val="2"/>
      </rPr>
      <t>v,gr</t>
    </r>
    <r>
      <rPr>
        <sz val="10"/>
        <rFont val="Arial"/>
        <family val="2"/>
      </rPr>
      <t xml:space="preserve">  (m</t>
    </r>
    <r>
      <rPr>
        <vertAlign val="superscript"/>
        <sz val="10"/>
        <rFont val="Arial"/>
        <family val="2"/>
      </rPr>
      <t>3</t>
    </r>
    <r>
      <rPr>
        <sz val="10"/>
        <rFont val="Arial"/>
        <family val="2"/>
      </rPr>
      <t>/h)  =  221,8 (dozvoljeni raspon od 221,8 - 225 m</t>
    </r>
    <r>
      <rPr>
        <vertAlign val="superscript"/>
        <sz val="10"/>
        <rFont val="Arial"/>
        <family val="2"/>
      </rPr>
      <t>3</t>
    </r>
    <r>
      <rPr>
        <sz val="10"/>
        <rFont val="Arial"/>
        <family val="2"/>
      </rPr>
      <t>/h)</t>
    </r>
  </si>
  <si>
    <r>
      <t>q</t>
    </r>
    <r>
      <rPr>
        <vertAlign val="subscript"/>
        <sz val="10"/>
        <rFont val="Arial"/>
        <family val="2"/>
      </rPr>
      <t>v,gr</t>
    </r>
    <r>
      <rPr>
        <sz val="10"/>
        <rFont val="Arial"/>
        <family val="2"/>
      </rPr>
      <t xml:space="preserve">  (m</t>
    </r>
    <r>
      <rPr>
        <vertAlign val="superscript"/>
        <sz val="10"/>
        <rFont val="Arial"/>
        <family val="2"/>
      </rPr>
      <t>3</t>
    </r>
    <r>
      <rPr>
        <sz val="10"/>
        <rFont val="Arial"/>
        <family val="2"/>
      </rPr>
      <t>/h)  =             20,1 (dozvoljeni raspon od 20,1 - 22,0 m</t>
    </r>
    <r>
      <rPr>
        <vertAlign val="superscript"/>
        <sz val="10"/>
        <rFont val="Arial"/>
        <family val="2"/>
      </rPr>
      <t>3</t>
    </r>
    <r>
      <rPr>
        <sz val="10"/>
        <rFont val="Arial"/>
        <family val="2"/>
      </rPr>
      <t>/h)</t>
    </r>
  </si>
  <si>
    <t>H  (kPa)      =                 min 88</t>
  </si>
  <si>
    <t>N  (kW)      =  0,023...0,777 (max 0,777 kW)</t>
  </si>
  <si>
    <r>
      <t>q</t>
    </r>
    <r>
      <rPr>
        <vertAlign val="subscript"/>
        <sz val="10"/>
        <rFont val="Arial"/>
        <family val="2"/>
      </rPr>
      <t>v,gr</t>
    </r>
    <r>
      <rPr>
        <sz val="10"/>
        <rFont val="Arial"/>
        <family val="2"/>
      </rPr>
      <t xml:space="preserve">  (m</t>
    </r>
    <r>
      <rPr>
        <vertAlign val="superscript"/>
        <sz val="10"/>
        <rFont val="Arial"/>
        <family val="2"/>
      </rPr>
      <t>3</t>
    </r>
    <r>
      <rPr>
        <sz val="10"/>
        <rFont val="Arial"/>
        <family val="2"/>
      </rPr>
      <t>/h)  =                9,1 (dozvoljeni raspon od 9,1 - 10,5 m3/h)</t>
    </r>
  </si>
  <si>
    <t>H  (kPa)      =              min 130</t>
  </si>
  <si>
    <t>N  (kW)      =  0,016...0,610 (max 0,61 kW)</t>
  </si>
  <si>
    <r>
      <t>q</t>
    </r>
    <r>
      <rPr>
        <vertAlign val="subscript"/>
        <sz val="10"/>
        <rFont val="Arial"/>
        <family val="2"/>
      </rPr>
      <t>v,gr</t>
    </r>
    <r>
      <rPr>
        <sz val="10"/>
        <rFont val="Arial"/>
        <family val="2"/>
      </rPr>
      <t xml:space="preserve">  (m</t>
    </r>
    <r>
      <rPr>
        <vertAlign val="superscript"/>
        <sz val="10"/>
        <rFont val="Arial"/>
        <family val="2"/>
      </rPr>
      <t>3</t>
    </r>
    <r>
      <rPr>
        <sz val="10"/>
        <rFont val="Arial"/>
        <family val="2"/>
      </rPr>
      <t>/h)  =  100,3 (dozvoljeni raspon od 100,3 - 103 m</t>
    </r>
    <r>
      <rPr>
        <vertAlign val="superscript"/>
        <sz val="10"/>
        <rFont val="Arial"/>
        <family val="2"/>
      </rPr>
      <t>3</t>
    </r>
    <r>
      <rPr>
        <sz val="10"/>
        <rFont val="Arial"/>
        <family val="2"/>
      </rPr>
      <t>/h)</t>
    </r>
  </si>
  <si>
    <t>H  (kPa)      =    min 185</t>
  </si>
  <si>
    <t>N  (kW)      =  max 2 x 7,5</t>
  </si>
  <si>
    <r>
      <t>q</t>
    </r>
    <r>
      <rPr>
        <vertAlign val="subscript"/>
        <sz val="10"/>
        <rFont val="Arial"/>
        <family val="2"/>
      </rPr>
      <t>v,gr</t>
    </r>
    <r>
      <rPr>
        <sz val="10"/>
        <rFont val="Arial"/>
        <family val="2"/>
      </rPr>
      <t xml:space="preserve">  (m</t>
    </r>
    <r>
      <rPr>
        <vertAlign val="superscript"/>
        <sz val="10"/>
        <rFont val="Arial"/>
        <family val="2"/>
      </rPr>
      <t>3</t>
    </r>
    <r>
      <rPr>
        <sz val="10"/>
        <rFont val="Arial"/>
        <family val="2"/>
      </rPr>
      <t>/h)  =  59,2 (dozvoljeni raspon od 59,2 do 61)/27,3 (dozvoljeni raspon od 27,3 do 29)</t>
    </r>
  </si>
  <si>
    <t>H  (kPa)  =       min  180/290</t>
  </si>
  <si>
    <t>N  (kW)  =         max   2 x 4</t>
  </si>
  <si>
    <r>
      <t>q</t>
    </r>
    <r>
      <rPr>
        <vertAlign val="subscript"/>
        <sz val="10"/>
        <rFont val="Arial"/>
        <family val="2"/>
      </rPr>
      <t>v,gr</t>
    </r>
    <r>
      <rPr>
        <sz val="10"/>
        <rFont val="Arial"/>
        <family val="2"/>
      </rPr>
      <t xml:space="preserve">  (m</t>
    </r>
    <r>
      <rPr>
        <vertAlign val="superscript"/>
        <sz val="10"/>
        <rFont val="Arial"/>
        <family val="2"/>
      </rPr>
      <t>3</t>
    </r>
    <r>
      <rPr>
        <sz val="10"/>
        <rFont val="Arial"/>
        <family val="2"/>
      </rPr>
      <t>/h)  =          21,5 (dozvoljeni raspon od 21,5 - 23 m</t>
    </r>
    <r>
      <rPr>
        <vertAlign val="superscript"/>
        <sz val="10"/>
        <rFont val="Arial"/>
        <family val="2"/>
      </rPr>
      <t>3</t>
    </r>
    <r>
      <rPr>
        <sz val="10"/>
        <rFont val="Arial"/>
        <family val="2"/>
      </rPr>
      <t>/h)</t>
    </r>
  </si>
  <si>
    <t>H  (kPa)   =              min 85</t>
  </si>
  <si>
    <t>N  (kW)  =   0,016...0,763 (max 0,763)</t>
  </si>
  <si>
    <r>
      <t>q</t>
    </r>
    <r>
      <rPr>
        <vertAlign val="subscript"/>
        <sz val="10"/>
        <rFont val="Arial"/>
        <family val="2"/>
      </rPr>
      <t>v,gr</t>
    </r>
    <r>
      <rPr>
        <sz val="10"/>
        <rFont val="Arial"/>
        <family val="2"/>
      </rPr>
      <t xml:space="preserve">  (m</t>
    </r>
    <r>
      <rPr>
        <vertAlign val="superscript"/>
        <sz val="10"/>
        <rFont val="Arial"/>
        <family val="2"/>
      </rPr>
      <t>3</t>
    </r>
    <r>
      <rPr>
        <sz val="10"/>
        <rFont val="Arial"/>
        <family val="2"/>
      </rPr>
      <t>/h)  =         40,1 (dozvoljeni raspon od 40,1 - 42 m</t>
    </r>
    <r>
      <rPr>
        <vertAlign val="superscript"/>
        <sz val="10"/>
        <rFont val="Arial"/>
        <family val="2"/>
      </rPr>
      <t>3</t>
    </r>
    <r>
      <rPr>
        <sz val="10"/>
        <rFont val="Arial"/>
        <family val="2"/>
      </rPr>
      <t>/h)</t>
    </r>
  </si>
  <si>
    <t>H  (kPa)  =                min 88</t>
  </si>
  <si>
    <t>N  (kW)  =  0,029...1,377 (max 1,377)</t>
  </si>
  <si>
    <t>dimenzije ø D/H (mm) = 750/1.335 (dozvoljena tolerancija ±3 %).</t>
  </si>
  <si>
    <t>dimenzije ø D/H (mm) = 790/1.193 (dozvoljena tolerancija ±3 %).</t>
  </si>
  <si>
    <t>ø D/H  (mm)  =   1.100/2.500 (dozvoljena tolerancija ±3 %).</t>
  </si>
  <si>
    <t>Zatvorena akumulacijska posuda prema DIN 28105 ili jednakovrijedno, volumena V = 2.000 l, procijenjenih dimenzija ø D/H (mm): 1.100/2.500 (dozvoljena tolerancija ±3 %), priključka DN 150 (R 6"). Konačne dimenzije i izgled posude definirati prema radioničkom nacrtu u obvezi odabranog izvođača radova.</t>
  </si>
  <si>
    <r>
      <t>d</t>
    </r>
    <r>
      <rPr>
        <sz val="10"/>
        <rFont val="Arial"/>
        <family val="2"/>
      </rPr>
      <t xml:space="preserve"> p</t>
    </r>
    <r>
      <rPr>
        <vertAlign val="subscript"/>
        <sz val="10"/>
        <rFont val="Arial"/>
        <family val="2"/>
      </rPr>
      <t>v</t>
    </r>
    <r>
      <rPr>
        <sz val="10"/>
        <rFont val="Arial"/>
        <family val="2"/>
      </rPr>
      <t xml:space="preserve"> (kPa)  = max 15,55</t>
    </r>
  </si>
  <si>
    <t>Dimenzije B/H/L (mm)  : 1.025/1.025/350 (dozvoljena tolerancija ±3 %)</t>
  </si>
  <si>
    <t>Težina (kg)                  : 100 (dozvoljena tolerancija ±3 %)</t>
  </si>
  <si>
    <r>
      <t>d</t>
    </r>
    <r>
      <rPr>
        <sz val="10"/>
        <rFont val="Arial"/>
        <family val="2"/>
      </rPr>
      <t xml:space="preserve"> p</t>
    </r>
    <r>
      <rPr>
        <vertAlign val="subscript"/>
        <sz val="10"/>
        <rFont val="Arial"/>
        <family val="2"/>
      </rPr>
      <t>u</t>
    </r>
    <r>
      <rPr>
        <sz val="10"/>
        <rFont val="Arial"/>
        <family val="2"/>
      </rPr>
      <t xml:space="preserve"> (Pa)  = max 38</t>
    </r>
  </si>
  <si>
    <r>
      <t>t</t>
    </r>
    <r>
      <rPr>
        <vertAlign val="subscript"/>
        <sz val="10"/>
        <rFont val="Arial"/>
        <family val="2"/>
      </rPr>
      <t>zu</t>
    </r>
    <r>
      <rPr>
        <sz val="10"/>
        <rFont val="Arial"/>
        <family val="2"/>
      </rPr>
      <t>/t</t>
    </r>
    <r>
      <rPr>
        <vertAlign val="subscript"/>
        <sz val="10"/>
        <rFont val="Arial"/>
        <family val="2"/>
      </rPr>
      <t>zi</t>
    </r>
    <r>
      <rPr>
        <sz val="10"/>
        <rFont val="Arial"/>
        <family val="2"/>
      </rPr>
      <t xml:space="preserve"> (</t>
    </r>
    <r>
      <rPr>
        <vertAlign val="superscript"/>
        <sz val="10"/>
        <rFont val="Arial"/>
        <family val="2"/>
      </rPr>
      <t>o</t>
    </r>
    <r>
      <rPr>
        <sz val="10"/>
        <rFont val="Arial"/>
        <family val="2"/>
      </rPr>
      <t>C)  = 7,82/24 (dozvoljeni raspon izlazne temperature iznosi do maksimalno 26 °C)</t>
    </r>
  </si>
  <si>
    <r>
      <t>t</t>
    </r>
    <r>
      <rPr>
        <vertAlign val="subscript"/>
        <sz val="10"/>
        <rFont val="Arial"/>
        <family val="2"/>
      </rPr>
      <t>vu</t>
    </r>
    <r>
      <rPr>
        <sz val="10"/>
        <rFont val="Arial"/>
        <family val="2"/>
      </rPr>
      <t>/t</t>
    </r>
    <r>
      <rPr>
        <vertAlign val="subscript"/>
        <sz val="10"/>
        <rFont val="Arial"/>
        <family val="2"/>
      </rPr>
      <t>vi</t>
    </r>
    <r>
      <rPr>
        <sz val="10"/>
        <rFont val="Arial"/>
        <family val="2"/>
      </rPr>
      <t xml:space="preserve"> (</t>
    </r>
    <r>
      <rPr>
        <vertAlign val="superscript"/>
        <sz val="10"/>
        <rFont val="Arial"/>
        <family val="2"/>
      </rPr>
      <t>o</t>
    </r>
    <r>
      <rPr>
        <sz val="10"/>
        <rFont val="Arial"/>
        <family val="2"/>
      </rPr>
      <t>C)  = 65/45 (nije moguće mijenjati)</t>
    </r>
  </si>
  <si>
    <r>
      <t>Q</t>
    </r>
    <r>
      <rPr>
        <vertAlign val="subscript"/>
        <sz val="10"/>
        <rFont val="Arial"/>
        <family val="2"/>
      </rPr>
      <t>g</t>
    </r>
    <r>
      <rPr>
        <sz val="10"/>
        <rFont val="Arial"/>
        <family val="2"/>
      </rPr>
      <t xml:space="preserve"> (kW)  = 50,74 (izračunato na temelju ulaznih podataka)</t>
    </r>
  </si>
  <si>
    <r>
      <t>G</t>
    </r>
    <r>
      <rPr>
        <vertAlign val="subscript"/>
        <sz val="10"/>
        <rFont val="Arial"/>
        <family val="2"/>
      </rPr>
      <t>v</t>
    </r>
    <r>
      <rPr>
        <sz val="10"/>
        <rFont val="Arial"/>
        <family val="2"/>
      </rPr>
      <t xml:space="preserve"> (m</t>
    </r>
    <r>
      <rPr>
        <vertAlign val="superscript"/>
        <sz val="10"/>
        <rFont val="Arial"/>
        <family val="2"/>
      </rPr>
      <t>3</t>
    </r>
    <r>
      <rPr>
        <sz val="10"/>
        <rFont val="Arial"/>
        <family val="2"/>
      </rPr>
      <t>/h)  = 2,23 (izračunato na temelju ulaznih podataka)</t>
    </r>
  </si>
  <si>
    <r>
      <t>učin Q</t>
    </r>
    <r>
      <rPr>
        <vertAlign val="subscript"/>
        <sz val="10"/>
        <rFont val="Arial"/>
        <family val="2"/>
      </rPr>
      <t>u</t>
    </r>
    <r>
      <rPr>
        <sz val="10"/>
        <rFont val="Arial"/>
        <family val="2"/>
      </rPr>
      <t xml:space="preserve">  (kW)   =   500 (dozvoljeni raspon od 500 - 520 kW)</t>
    </r>
  </si>
  <si>
    <r>
      <t>učin Q</t>
    </r>
    <r>
      <rPr>
        <vertAlign val="subscript"/>
        <sz val="10"/>
        <rFont val="Arial"/>
        <family val="2"/>
      </rPr>
      <t>u</t>
    </r>
    <r>
      <rPr>
        <sz val="10"/>
        <rFont val="Arial"/>
        <family val="2"/>
      </rPr>
      <t xml:space="preserve">  (kW)   =   140 (dozvoljeni raspon od 140 - 155 kW)</t>
    </r>
  </si>
  <si>
    <r>
      <t>učin Q</t>
    </r>
    <r>
      <rPr>
        <vertAlign val="subscript"/>
        <sz val="10"/>
        <rFont val="Arial"/>
        <family val="2"/>
      </rPr>
      <t>u</t>
    </r>
    <r>
      <rPr>
        <sz val="10"/>
        <rFont val="Arial"/>
        <family val="2"/>
      </rPr>
      <t xml:space="preserve">  (kW)   =   151 (dozvoljeni raspon od 151 - 170 kW)</t>
    </r>
  </si>
  <si>
    <r>
      <t>učin Q</t>
    </r>
    <r>
      <rPr>
        <vertAlign val="subscript"/>
        <sz val="10"/>
        <rFont val="Arial"/>
        <family val="2"/>
      </rPr>
      <t>u</t>
    </r>
    <r>
      <rPr>
        <sz val="10"/>
        <rFont val="Arial"/>
        <family val="2"/>
      </rPr>
      <t xml:space="preserve">  (kW)   =   291 (dozvoljeni raspon od 291 - 305 kW)</t>
    </r>
  </si>
  <si>
    <r>
      <t>učin Q</t>
    </r>
    <r>
      <rPr>
        <vertAlign val="subscript"/>
        <sz val="10"/>
        <rFont val="Arial"/>
        <family val="2"/>
      </rPr>
      <t>u</t>
    </r>
    <r>
      <rPr>
        <sz val="10"/>
        <rFont val="Arial"/>
        <family val="2"/>
      </rPr>
      <t xml:space="preserve">  (kW)   =   700 (dozvoljeni raspon od 700 - 720 kW)</t>
    </r>
  </si>
  <si>
    <t>H  (kPa)  =         min 42</t>
  </si>
  <si>
    <t>N  (W)  =    12...185 (max 0,185 kW)</t>
  </si>
  <si>
    <r>
      <t>q</t>
    </r>
    <r>
      <rPr>
        <vertAlign val="subscript"/>
        <sz val="10"/>
        <rFont val="Arial"/>
        <family val="2"/>
      </rPr>
      <t>v,gr</t>
    </r>
    <r>
      <rPr>
        <sz val="10"/>
        <rFont val="Arial"/>
        <family val="2"/>
      </rPr>
      <t xml:space="preserve">  (m</t>
    </r>
    <r>
      <rPr>
        <vertAlign val="superscript"/>
        <sz val="10"/>
        <rFont val="Arial"/>
        <family val="2"/>
      </rPr>
      <t>3</t>
    </r>
    <r>
      <rPr>
        <sz val="10"/>
        <rFont val="Arial"/>
        <family val="2"/>
      </rPr>
      <t>/h)  =   9,47 (dozvoljeni raspon od 9,47 - 11,0 m</t>
    </r>
    <r>
      <rPr>
        <vertAlign val="superscript"/>
        <sz val="10"/>
        <rFont val="Arial"/>
        <family val="2"/>
      </rPr>
      <t>3</t>
    </r>
    <r>
      <rPr>
        <sz val="10"/>
        <rFont val="Arial"/>
        <family val="2"/>
      </rPr>
      <t>/h)</t>
    </r>
  </si>
  <si>
    <t>Ormar je za unutarnju  ugradnju, samostojeći, opremljen je sa svim potrebnim elementima DDC regulacije, kao i svim potrebnim napojnim i zaštitnim elementima. Ormar je slobodnostojeći, metalni, s punim metalnim vratima, sa stupnjem zaštite IP65. 
Potrebno predvidjeti 20% rezervnog prostora u svrhu budućih nadogradnji. Stavka uključuje sav potreban montažni materijal za potpunu funkcionalnost. Ormar je dimenzija 1.200 x 2.000 x 400. Isporučitelj  ormara i DDC opreme  je dužan dostaviti kompletne strujne elektro i DDC sheme te je taj trošak uključen u ovu stavku.</t>
  </si>
  <si>
    <t>Dimenzije B/H/L (mm): 1.330/2.015/5.100 (dozvoljena tolerancija ±3 %)</t>
  </si>
  <si>
    <t>Težina (kg): 1.950 (dozvoljena tolerancija ±3%)</t>
  </si>
  <si>
    <t>Strana posluživanja: LIJEVA</t>
  </si>
  <si>
    <r>
      <t xml:space="preserve">Oznaka u dokumentaciji: </t>
    </r>
    <r>
      <rPr>
        <b/>
        <sz val="10"/>
        <rFont val="Arial"/>
        <family val="2"/>
      </rPr>
      <t>VK-1</t>
    </r>
    <r>
      <rPr>
        <sz val="10"/>
        <rFont val="Arial"/>
        <family val="2"/>
      </rPr>
      <t>.</t>
    </r>
  </si>
  <si>
    <t>- dim. B            do      450 mm → s = 0,8 mm</t>
  </si>
  <si>
    <t>- dim. B         preko 1.200 mm → s = 1,5 mm</t>
  </si>
  <si>
    <t>- tip kompresora  klipni polu-hermetički
- broj kompresora                                  2
- buka dB(A) tlak                          max 63
- buka dB(A) snaga                     max 95
- napajanje                                 400V/3N
- težina uređaja                          2.284 kg (dozvoljena tolerancija ±3 %)
- dužina uređaja                       5.332 mm (dozvoljena tolerancija ±3 %)
- širina uređaja                         1.214 mm (dozvoljena tolerancija ±3 %)
- visina uređaja                         2.388 mm (dozvoljena tolerancija ±3 %)</t>
  </si>
  <si>
    <t>- ogrijevni kapacitet (Z7/V45)     223,6 kW (dozvoljeni raspon od 223,6 do 230 kW)
- apsorbirana snaga              max 66,8 kW
- ogrijevni kapacitet (Z7/V75)    182,6 kW (dozvoljeni raspon od 182,6 do 190 kW)
- apsorbirana snaga             max 86,7 kW
- max izlazna temp. vode                  80°C (minimalno mora biti 70 °C)
- raspoloživi tlak (grij)      minimalno 145 kPa
- rashladni kapacitet (Z35/V7)    196,9 kW (dozvoljeni raspon od 196,9 do 205 kW)
- apsorbirana snaga                 max 74,5 kW</t>
  </si>
  <si>
    <t>- raspoloživi tlak (hlađ)    minimalno 165 kPa
- COP                                 minimalno 3,35
- ESEER                            minimalno 3,00
- Energetski razred           minimalno A
- Rashladni medij: (R134a)
- Rad uređaja od tv -20/+40
- Antivibracijski podmetači iz gume
- Hidromodul sa pumpom dvojnom, spremnikom (450 l) i ekspanzionom posudom (18 l)
- RS 485 serijsko sučelje
- Protusmrzavajući grijač</t>
  </si>
  <si>
    <t>Kanalski prigušivač buke, opremljen aerodinamičkim kulisama od apsorpcijskog i negorivog materijala (kamena vuna) u kućištu od pocinčanog lima sa refleksnim limom. Minimalno prigušenje buke 12dB/250 Hz. Dimenzije presjeka (d/s u mm) - dimenzije prigušivača (BxHxL u mm):</t>
  </si>
  <si>
    <t>100/50-1.050x900x1.000-R</t>
  </si>
  <si>
    <t>OPIS</t>
  </si>
  <si>
    <t>J.M.</t>
  </si>
  <si>
    <t>KOL</t>
  </si>
  <si>
    <t>CIJENA</t>
  </si>
  <si>
    <t>UKUPNO</t>
  </si>
  <si>
    <t>SVEUKUPNO :</t>
  </si>
  <si>
    <t>PDV</t>
  </si>
  <si>
    <t>SVEUKUPNO SA PDV</t>
  </si>
</sst>
</file>

<file path=xl/styles.xml><?xml version="1.0" encoding="utf-8"?>
<styleSheet xmlns="http://schemas.openxmlformats.org/spreadsheetml/2006/main">
  <numFmts count="3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kn&quot;\ #,##0_);\(&quot;kn&quot;\ #,##0\)"/>
    <numFmt numFmtId="167" formatCode="&quot;kn&quot;\ #,##0_);[Red]\(&quot;kn&quot;\ #,##0\)"/>
    <numFmt numFmtId="168" formatCode="&quot;kn&quot;\ #,##0.00_);\(&quot;kn&quot;\ #,##0.00\)"/>
    <numFmt numFmtId="169" formatCode="&quot;kn&quot;\ #,##0.00_);[Red]\(&quot;kn&quot;\ #,##0.00\)"/>
    <numFmt numFmtId="170" formatCode="_(&quot;kn&quot;\ * #,##0_);_(&quot;kn&quot;\ * \(#,##0\);_(&quot;kn&quot;\ * &quot;-&quot;_);_(@_)"/>
    <numFmt numFmtId="171" formatCode="_(* #,##0_);_(* \(#,##0\);_(* &quot;-&quot;_);_(@_)"/>
    <numFmt numFmtId="172" formatCode="_(&quot;kn&quot;\ * #,##0.00_);_(&quot;kn&quot;\ * \(#,##0.00\);_(&quot;kn&quot;\ * &quot;-&quot;??_);_(@_)"/>
    <numFmt numFmtId="173" formatCode="_(* #,##0.00_);_(* \(#,##0.00\);_(* &quot;-&quot;??_);_(@_)"/>
    <numFmt numFmtId="174" formatCode="&quot;kn&quot;\ #,##0;&quot;kn&quot;\ \-#,##0"/>
    <numFmt numFmtId="175" formatCode="&quot;kn&quot;\ #,##0;[Red]&quot;kn&quot;\ \-#,##0"/>
    <numFmt numFmtId="176" formatCode="&quot;kn&quot;\ #,##0.00;&quot;kn&quot;\ \-#,##0.00"/>
    <numFmt numFmtId="177" formatCode="&quot;kn&quot;\ #,##0.00;[Red]&quot;kn&quot;\ \-#,##0.00"/>
    <numFmt numFmtId="178" formatCode="_ &quot;kn&quot;\ * #,##0_ ;_ &quot;kn&quot;\ * \-#,##0_ ;_ &quot;kn&quot;\ * &quot;-&quot;_ ;_ @_ "/>
    <numFmt numFmtId="179" formatCode="_ * #,##0_ ;_ * \-#,##0_ ;_ * &quot;-&quot;_ ;_ @_ "/>
    <numFmt numFmtId="180" formatCode="_ &quot;kn&quot;\ * #,##0.00_ ;_ &quot;kn&quot;\ * \-#,##0.00_ ;_ &quot;kn&quot;\ * &quot;-&quot;??_ ;_ @_ "/>
    <numFmt numFmtId="181" formatCode="_ * #,##0.00_ ;_ * \-#,##0.00_ ;_ * &quot;-&quot;??_ ;_ @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General_)"/>
    <numFmt numFmtId="188" formatCode="#,##0.0"/>
    <numFmt numFmtId="189" formatCode="#,##0\ &quot;kn&quot;"/>
  </numFmts>
  <fonts count="69">
    <font>
      <sz val="10"/>
      <name val="Arial"/>
      <family val="0"/>
    </font>
    <font>
      <sz val="8"/>
      <name val="Arial"/>
      <family val="2"/>
    </font>
    <font>
      <sz val="10"/>
      <name val="CRO_Swiss"/>
      <family val="0"/>
    </font>
    <font>
      <b/>
      <sz val="10"/>
      <name val="Arial"/>
      <family val="2"/>
    </font>
    <font>
      <sz val="11"/>
      <name val="CRO_Swiss-Normal"/>
      <family val="0"/>
    </font>
    <font>
      <vertAlign val="superscript"/>
      <sz val="10"/>
      <name val="Arial"/>
      <family val="2"/>
    </font>
    <font>
      <vertAlign val="subscript"/>
      <sz val="10"/>
      <name val="Arial"/>
      <family val="2"/>
    </font>
    <font>
      <sz val="10"/>
      <name val="Helv"/>
      <family val="0"/>
    </font>
    <font>
      <b/>
      <sz val="11"/>
      <name val="Arial"/>
      <family val="2"/>
    </font>
    <font>
      <sz val="10"/>
      <name val="Symbol"/>
      <family val="1"/>
    </font>
    <font>
      <i/>
      <sz val="10"/>
      <name val="Arial"/>
      <family val="2"/>
    </font>
    <font>
      <b/>
      <i/>
      <sz val="10"/>
      <name val="Arial"/>
      <family val="2"/>
    </font>
    <font>
      <sz val="10"/>
      <name val="Calibri"/>
      <family val="2"/>
    </font>
    <font>
      <sz val="13"/>
      <name val="Arial"/>
      <family val="2"/>
    </font>
    <font>
      <b/>
      <i/>
      <u val="single"/>
      <sz val="10"/>
      <name val="Arial"/>
      <family val="2"/>
    </font>
    <font>
      <sz val="10"/>
      <name val="Tahoma"/>
      <family val="2"/>
    </font>
    <font>
      <b/>
      <sz val="10"/>
      <name val="Arial CE"/>
      <family val="2"/>
    </font>
    <font>
      <u val="single"/>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0"/>
      <color indexed="10"/>
      <name val="Arial"/>
      <family val="2"/>
    </font>
    <font>
      <sz val="10"/>
      <color indexed="30"/>
      <name val="Arial"/>
      <family val="2"/>
    </font>
    <font>
      <sz val="10"/>
      <color indexed="10"/>
      <name val="Helv"/>
      <family val="0"/>
    </font>
    <font>
      <i/>
      <sz val="10"/>
      <color indexed="10"/>
      <name val="Arial"/>
      <family val="2"/>
    </font>
    <font>
      <b/>
      <i/>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sz val="10"/>
      <color rgb="FF0070C0"/>
      <name val="Arial"/>
      <family val="2"/>
    </font>
    <font>
      <sz val="10"/>
      <color rgb="FFFF0000"/>
      <name val="Helv"/>
      <family val="0"/>
    </font>
    <font>
      <i/>
      <sz val="10"/>
      <color rgb="FFFF0000"/>
      <name val="Arial"/>
      <family val="2"/>
    </font>
    <font>
      <b/>
      <i/>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0" fillId="0" borderId="0">
      <alignment horizontal="justify" vertical="top" wrapText="1"/>
      <protection/>
    </xf>
    <xf numFmtId="0" fontId="58" fillId="31" borderId="0" applyNumberFormat="0" applyBorder="0" applyAlignment="0" applyProtection="0"/>
    <xf numFmtId="0" fontId="0" fillId="0" borderId="0">
      <alignment/>
      <protection/>
    </xf>
    <xf numFmtId="0" fontId="44" fillId="0" borderId="0">
      <alignment/>
      <protection/>
    </xf>
    <xf numFmtId="0" fontId="0" fillId="0" borderId="0">
      <alignment/>
      <protection/>
    </xf>
    <xf numFmtId="0" fontId="0" fillId="0" borderId="0">
      <alignment/>
      <protection/>
    </xf>
    <xf numFmtId="187" fontId="4" fillId="0" borderId="0">
      <alignment/>
      <protection/>
    </xf>
    <xf numFmtId="0" fontId="0" fillId="0" borderId="0">
      <alignment/>
      <protection/>
    </xf>
    <xf numFmtId="0" fontId="44" fillId="0" borderId="0">
      <alignment/>
      <protection/>
    </xf>
    <xf numFmtId="0" fontId="0" fillId="32" borderId="7" applyNumberFormat="0" applyFont="0" applyAlignment="0" applyProtection="0"/>
    <xf numFmtId="0" fontId="44" fillId="0" borderId="0">
      <alignment/>
      <protection/>
    </xf>
    <xf numFmtId="0" fontId="59" fillId="27" borderId="8" applyNumberFormat="0" applyAlignment="0" applyProtection="0"/>
    <xf numFmtId="9" fontId="0" fillId="0" borderId="0" applyFont="0" applyFill="0" applyBorder="0" applyAlignment="0" applyProtection="0"/>
    <xf numFmtId="0" fontId="7" fillId="0" borderId="0">
      <alignment/>
      <protection/>
    </xf>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73">
    <xf numFmtId="0" fontId="0" fillId="0" borderId="0" xfId="0" applyAlignment="1">
      <alignment/>
    </xf>
    <xf numFmtId="0" fontId="2" fillId="0" borderId="0" xfId="0" applyFont="1" applyAlignment="1">
      <alignment/>
    </xf>
    <xf numFmtId="0" fontId="0" fillId="0" borderId="0" xfId="0" applyFont="1" applyAlignment="1">
      <alignment horizontal="center" vertical="top"/>
    </xf>
    <xf numFmtId="4" fontId="0" fillId="0" borderId="0" xfId="0" applyNumberFormat="1" applyFont="1" applyAlignment="1">
      <alignment horizontal="right"/>
    </xf>
    <xf numFmtId="0" fontId="2" fillId="0" borderId="0" xfId="0" applyFont="1" applyAlignment="1">
      <alignment horizontal="center" vertical="top"/>
    </xf>
    <xf numFmtId="0" fontId="2" fillId="0" borderId="0" xfId="0" applyFont="1" applyAlignment="1">
      <alignment horizontal="justify" vertical="top" wrapText="1"/>
    </xf>
    <xf numFmtId="3" fontId="2" fillId="0" borderId="0" xfId="0" applyNumberFormat="1" applyFont="1" applyAlignment="1">
      <alignment horizontal="right" vertical="top"/>
    </xf>
    <xf numFmtId="0" fontId="0" fillId="0" borderId="0" xfId="0" applyFont="1" applyAlignment="1">
      <alignment horizontal="center" vertical="top"/>
    </xf>
    <xf numFmtId="0" fontId="0" fillId="0" borderId="0" xfId="0" applyFont="1" applyAlignment="1">
      <alignment/>
    </xf>
    <xf numFmtId="4" fontId="0" fillId="0" borderId="0" xfId="0" applyNumberFormat="1" applyFont="1" applyAlignment="1">
      <alignment horizontal="right"/>
    </xf>
    <xf numFmtId="0" fontId="0" fillId="0" borderId="0" xfId="0" applyFont="1" applyAlignment="1">
      <alignment horizontal="center"/>
    </xf>
    <xf numFmtId="3" fontId="0" fillId="0" borderId="0" xfId="0" applyNumberFormat="1" applyFont="1" applyAlignment="1">
      <alignment horizontal="right"/>
    </xf>
    <xf numFmtId="0" fontId="0" fillId="0" borderId="0" xfId="0" applyFont="1" applyAlignment="1">
      <alignment horizontal="justify" vertical="top" wrapText="1"/>
    </xf>
    <xf numFmtId="0" fontId="3" fillId="0" borderId="0" xfId="0" applyFont="1" applyAlignment="1">
      <alignment horizontal="center" vertical="top"/>
    </xf>
    <xf numFmtId="4" fontId="0" fillId="0" borderId="0" xfId="0" applyNumberFormat="1" applyFont="1" applyBorder="1" applyAlignment="1">
      <alignment horizontal="right"/>
    </xf>
    <xf numFmtId="0" fontId="3" fillId="0" borderId="0" xfId="0" applyFont="1" applyAlignment="1">
      <alignment horizontal="justify" vertical="top" wrapText="1"/>
    </xf>
    <xf numFmtId="0" fontId="3" fillId="0" borderId="0" xfId="0" applyFont="1" applyAlignment="1">
      <alignment horizontal="justify" vertical="top"/>
    </xf>
    <xf numFmtId="0" fontId="0" fillId="0" borderId="0" xfId="0" applyFont="1" applyFill="1" applyAlignment="1">
      <alignment horizontal="center" vertical="top"/>
    </xf>
    <xf numFmtId="0" fontId="3" fillId="0" borderId="10" xfId="0" applyFont="1" applyFill="1" applyBorder="1" applyAlignment="1" quotePrefix="1">
      <alignment horizontal="right" vertical="center"/>
    </xf>
    <xf numFmtId="0" fontId="0" fillId="0" borderId="10" xfId="0" applyFont="1" applyFill="1" applyBorder="1" applyAlignment="1">
      <alignment horizontal="center" vertical="center"/>
    </xf>
    <xf numFmtId="0" fontId="0" fillId="0" borderId="0" xfId="0" applyFont="1" applyAlignment="1" quotePrefix="1">
      <alignment horizontal="justify" vertical="top" wrapText="1"/>
    </xf>
    <xf numFmtId="0" fontId="0" fillId="0" borderId="0" xfId="0" applyFont="1" applyFill="1" applyAlignment="1">
      <alignment horizontal="justify" vertical="top" wrapText="1"/>
    </xf>
    <xf numFmtId="0" fontId="0" fillId="0" borderId="0" xfId="0" applyNumberFormat="1" applyFont="1" applyFill="1" applyAlignment="1">
      <alignment horizontal="center" vertical="top"/>
    </xf>
    <xf numFmtId="0" fontId="0" fillId="0" borderId="0" xfId="0" applyFont="1" applyFill="1" applyAlignment="1">
      <alignment horizontal="center"/>
    </xf>
    <xf numFmtId="3" fontId="0" fillId="0" borderId="0" xfId="0" applyNumberFormat="1" applyFont="1" applyFill="1" applyAlignment="1">
      <alignment horizontal="right"/>
    </xf>
    <xf numFmtId="4" fontId="0" fillId="0" borderId="0" xfId="0" applyNumberFormat="1" applyFont="1" applyFill="1" applyAlignment="1">
      <alignment horizontal="right"/>
    </xf>
    <xf numFmtId="0" fontId="0" fillId="0" borderId="0" xfId="0" applyFont="1" applyAlignment="1">
      <alignment/>
    </xf>
    <xf numFmtId="0" fontId="0" fillId="0" borderId="0" xfId="0" applyFont="1" applyAlignment="1">
      <alignment horizontal="center" wrapText="1"/>
    </xf>
    <xf numFmtId="0" fontId="0" fillId="0" borderId="0" xfId="0" applyFont="1" applyBorder="1" applyAlignment="1">
      <alignment horizontal="center"/>
    </xf>
    <xf numFmtId="3" fontId="0" fillId="0" borderId="0" xfId="0" applyNumberFormat="1" applyFont="1" applyBorder="1" applyAlignment="1">
      <alignment horizontal="right"/>
    </xf>
    <xf numFmtId="0" fontId="0" fillId="0" borderId="0" xfId="0" applyFont="1" applyBorder="1" applyAlignment="1">
      <alignment horizontal="center" vertical="top"/>
    </xf>
    <xf numFmtId="0" fontId="0" fillId="0" borderId="0" xfId="0" applyFont="1" applyFill="1" applyAlignment="1">
      <alignment/>
    </xf>
    <xf numFmtId="0" fontId="0" fillId="0" borderId="0" xfId="0" applyFont="1" applyFill="1" applyBorder="1" applyAlignment="1">
      <alignment horizontal="center"/>
    </xf>
    <xf numFmtId="0" fontId="0" fillId="0" borderId="0" xfId="0" applyFont="1" applyFill="1" applyAlignment="1">
      <alignment horizontal="justify" vertical="top" wrapText="1"/>
    </xf>
    <xf numFmtId="0" fontId="0" fillId="0" borderId="0" xfId="0" applyFont="1" applyAlignment="1">
      <alignment horizontal="justify" vertical="top"/>
    </xf>
    <xf numFmtId="0" fontId="0" fillId="0" borderId="0" xfId="0" applyFont="1" applyBorder="1" applyAlignment="1">
      <alignment horizontal="center" vertical="center"/>
    </xf>
    <xf numFmtId="4" fontId="0" fillId="0" borderId="0" xfId="0" applyNumberFormat="1" applyFont="1" applyBorder="1" applyAlignment="1">
      <alignment horizontal="right" vertical="center"/>
    </xf>
    <xf numFmtId="0" fontId="3" fillId="0" borderId="0" xfId="0" applyFont="1" applyBorder="1" applyAlignment="1">
      <alignment horizontal="center" vertical="top"/>
    </xf>
    <xf numFmtId="0" fontId="0" fillId="0" borderId="0" xfId="0" applyFont="1" applyAlignment="1">
      <alignment horizontal="justify"/>
    </xf>
    <xf numFmtId="0" fontId="8" fillId="0" borderId="0" xfId="0" applyFont="1" applyAlignment="1">
      <alignment horizontal="left" vertical="top" wrapText="1"/>
    </xf>
    <xf numFmtId="0" fontId="3" fillId="0" borderId="0" xfId="0" applyFont="1" applyAlignment="1">
      <alignment horizontal="center" vertical="top" wrapText="1"/>
    </xf>
    <xf numFmtId="0" fontId="0" fillId="0" borderId="0" xfId="0" applyFont="1" applyAlignment="1">
      <alignment horizontal="left" vertical="top" wrapText="1"/>
    </xf>
    <xf numFmtId="0" fontId="0" fillId="0" borderId="0" xfId="0" applyFont="1" applyAlignment="1">
      <alignment horizontal="center"/>
    </xf>
    <xf numFmtId="3" fontId="0" fillId="0" borderId="0" xfId="0" applyNumberFormat="1" applyFont="1" applyAlignment="1">
      <alignment horizontal="right" wrapText="1"/>
    </xf>
    <xf numFmtId="0" fontId="0" fillId="0" borderId="0" xfId="0" applyFont="1" applyAlignment="1">
      <alignment horizontal="justify" vertical="top" wrapText="1"/>
    </xf>
    <xf numFmtId="0" fontId="0" fillId="0" borderId="0" xfId="0" applyFont="1" applyFill="1" applyAlignment="1" quotePrefix="1">
      <alignment horizontal="justify" vertical="top" wrapText="1"/>
    </xf>
    <xf numFmtId="3" fontId="0" fillId="0" borderId="0" xfId="0" applyNumberFormat="1" applyFont="1" applyAlignment="1">
      <alignment horizontal="right"/>
    </xf>
    <xf numFmtId="4" fontId="0" fillId="0" borderId="0" xfId="0" applyNumberFormat="1" applyFont="1" applyBorder="1" applyAlignment="1">
      <alignment horizontal="right"/>
    </xf>
    <xf numFmtId="4" fontId="0" fillId="0" borderId="0" xfId="62" applyNumberFormat="1" applyFont="1" applyFill="1" applyBorder="1" applyAlignment="1" applyProtection="1">
      <alignment horizontal="right" wrapText="1"/>
      <protection locked="0"/>
    </xf>
    <xf numFmtId="4" fontId="0" fillId="0" borderId="0" xfId="62" applyNumberFormat="1" applyFont="1" applyFill="1" applyBorder="1" applyAlignment="1" applyProtection="1">
      <alignment horizontal="right" wrapText="1"/>
      <protection locked="0"/>
    </xf>
    <xf numFmtId="0" fontId="0" fillId="0" borderId="0" xfId="0" applyFont="1" applyFill="1" applyAlignment="1" quotePrefix="1">
      <alignment horizontal="justify" vertical="top" wrapText="1"/>
    </xf>
    <xf numFmtId="4" fontId="3" fillId="0" borderId="0" xfId="62" applyNumberFormat="1" applyFont="1" applyFill="1" applyBorder="1" applyAlignment="1" applyProtection="1">
      <alignment horizontal="right" wrapText="1"/>
      <protection locked="0"/>
    </xf>
    <xf numFmtId="0" fontId="3" fillId="0" borderId="0" xfId="0" applyFont="1" applyFill="1" applyAlignment="1">
      <alignment horizontal="center" vertical="top"/>
    </xf>
    <xf numFmtId="0" fontId="3" fillId="0" borderId="10" xfId="0" applyFont="1" applyBorder="1" applyAlignment="1" quotePrefix="1">
      <alignment horizontal="right" vertical="center"/>
    </xf>
    <xf numFmtId="0" fontId="0" fillId="0" borderId="10" xfId="0" applyFont="1" applyBorder="1" applyAlignment="1">
      <alignment horizontal="center" vertical="center"/>
    </xf>
    <xf numFmtId="0" fontId="0" fillId="0" borderId="0" xfId="63" applyFont="1" applyAlignment="1">
      <alignment horizontal="justify" vertical="top"/>
      <protection/>
    </xf>
    <xf numFmtId="0" fontId="0" fillId="0" borderId="0" xfId="63" applyFont="1" applyAlignment="1">
      <alignment horizontal="center" vertical="top"/>
      <protection/>
    </xf>
    <xf numFmtId="0" fontId="0" fillId="0" borderId="0" xfId="63" applyFont="1" applyBorder="1" applyAlignment="1">
      <alignment horizontal="right"/>
      <protection/>
    </xf>
    <xf numFmtId="0" fontId="0" fillId="0" borderId="0" xfId="0" applyFont="1" applyFill="1" applyBorder="1" applyAlignment="1">
      <alignment/>
    </xf>
    <xf numFmtId="2" fontId="0" fillId="0" borderId="0" xfId="0" applyNumberFormat="1" applyFont="1" applyAlignment="1">
      <alignment vertical="top"/>
    </xf>
    <xf numFmtId="0" fontId="3" fillId="0" borderId="0" xfId="0" applyFont="1" applyBorder="1" applyAlignment="1">
      <alignment horizontal="left" vertical="top" wrapText="1"/>
    </xf>
    <xf numFmtId="0" fontId="0" fillId="0" borderId="0" xfId="0" applyFont="1" applyFill="1" applyAlignment="1">
      <alignment/>
    </xf>
    <xf numFmtId="0" fontId="0" fillId="0" borderId="0" xfId="0" applyFont="1" applyFill="1" applyAlignment="1">
      <alignment horizontal="center"/>
    </xf>
    <xf numFmtId="3" fontId="0" fillId="0" borderId="0" xfId="0" applyNumberFormat="1" applyFont="1" applyFill="1" applyAlignment="1">
      <alignment horizontal="right"/>
    </xf>
    <xf numFmtId="0" fontId="0" fillId="0" borderId="0" xfId="0" applyFont="1" applyFill="1" applyAlignment="1">
      <alignment horizontal="center" vertical="top"/>
    </xf>
    <xf numFmtId="0" fontId="0" fillId="0" borderId="0" xfId="0" applyFont="1" applyAlignment="1">
      <alignment horizontal="justify" vertical="top"/>
    </xf>
    <xf numFmtId="4" fontId="3" fillId="0" borderId="0" xfId="0" applyNumberFormat="1" applyFont="1" applyFill="1" applyAlignment="1">
      <alignment horizontal="right"/>
    </xf>
    <xf numFmtId="2" fontId="3" fillId="0" borderId="0" xfId="0" applyNumberFormat="1" applyFont="1" applyFill="1" applyAlignment="1">
      <alignment horizontal="center" vertical="top"/>
    </xf>
    <xf numFmtId="0" fontId="0" fillId="0" borderId="0" xfId="0" applyFont="1" applyFill="1" applyAlignment="1">
      <alignment horizontal="center" wrapText="1"/>
    </xf>
    <xf numFmtId="0" fontId="0" fillId="0" borderId="0" xfId="0" applyFont="1" applyFill="1" applyBorder="1" applyAlignment="1">
      <alignment horizontal="center" vertical="top"/>
    </xf>
    <xf numFmtId="0" fontId="0" fillId="0" borderId="0" xfId="0" applyFont="1" applyFill="1" applyBorder="1" applyAlignment="1">
      <alignment horizontal="justify" vertical="top" wrapText="1"/>
    </xf>
    <xf numFmtId="3" fontId="0" fillId="0" borderId="0" xfId="0" applyNumberFormat="1" applyFont="1" applyFill="1" applyBorder="1" applyAlignment="1">
      <alignment horizontal="right"/>
    </xf>
    <xf numFmtId="0" fontId="0" fillId="0" borderId="0" xfId="0" applyFont="1" applyAlignment="1">
      <alignment horizontal="right"/>
    </xf>
    <xf numFmtId="0" fontId="0" fillId="0" borderId="0" xfId="0" applyFont="1" applyAlignment="1">
      <alignment horizontal="right"/>
    </xf>
    <xf numFmtId="4" fontId="0" fillId="0" borderId="0" xfId="62" applyNumberFormat="1" applyFont="1" applyFill="1" applyBorder="1" applyAlignment="1" applyProtection="1">
      <alignment wrapText="1"/>
      <protection locked="0"/>
    </xf>
    <xf numFmtId="0" fontId="0" fillId="0" borderId="0" xfId="0" applyFont="1" applyAlignment="1" quotePrefix="1">
      <alignment horizontal="left" vertical="top" wrapText="1"/>
    </xf>
    <xf numFmtId="0" fontId="0" fillId="0" borderId="0" xfId="0" applyNumberFormat="1" applyFont="1" applyBorder="1" applyAlignment="1" applyProtection="1" quotePrefix="1">
      <alignment horizontal="justify" vertical="top" wrapText="1"/>
      <protection/>
    </xf>
    <xf numFmtId="0" fontId="0" fillId="0" borderId="0" xfId="0" applyFont="1" applyAlignment="1" quotePrefix="1">
      <alignment horizontal="center"/>
    </xf>
    <xf numFmtId="0" fontId="0" fillId="0" borderId="0" xfId="0" applyAlignment="1">
      <alignment horizontal="center"/>
    </xf>
    <xf numFmtId="0" fontId="0" fillId="0" borderId="0" xfId="0" applyFont="1" applyAlignment="1" quotePrefix="1">
      <alignment horizontal="center" vertical="top"/>
    </xf>
    <xf numFmtId="4" fontId="3" fillId="0" borderId="0" xfId="0" applyNumberFormat="1" applyFont="1" applyFill="1" applyBorder="1" applyAlignment="1" applyProtection="1">
      <alignment horizontal="right" vertical="center"/>
      <protection/>
    </xf>
    <xf numFmtId="4" fontId="63" fillId="0" borderId="0" xfId="0" applyNumberFormat="1" applyFont="1" applyAlignment="1">
      <alignment horizontal="right"/>
    </xf>
    <xf numFmtId="0" fontId="11" fillId="0" borderId="0" xfId="0" applyFont="1" applyAlignment="1">
      <alignment horizontal="justify" vertical="top"/>
    </xf>
    <xf numFmtId="0" fontId="0" fillId="0" borderId="0" xfId="0" applyFont="1" applyAlignment="1">
      <alignment/>
    </xf>
    <xf numFmtId="4" fontId="3" fillId="0" borderId="0" xfId="0" applyNumberFormat="1" applyFont="1" applyFill="1" applyBorder="1" applyAlignment="1" applyProtection="1">
      <alignment horizontal="right"/>
      <protection/>
    </xf>
    <xf numFmtId="0" fontId="63" fillId="0" borderId="0" xfId="0" applyFont="1" applyAlignment="1" quotePrefix="1">
      <alignment horizontal="center" vertical="top"/>
    </xf>
    <xf numFmtId="0" fontId="63" fillId="0" borderId="0" xfId="0" applyFont="1" applyAlignment="1">
      <alignment horizontal="justify" vertical="top"/>
    </xf>
    <xf numFmtId="0" fontId="63" fillId="0" borderId="0" xfId="0" applyFont="1" applyAlignment="1">
      <alignment/>
    </xf>
    <xf numFmtId="4" fontId="64" fillId="0" borderId="0" xfId="0" applyNumberFormat="1" applyFont="1" applyFill="1" applyBorder="1" applyAlignment="1" applyProtection="1">
      <alignment horizontal="right"/>
      <protection/>
    </xf>
    <xf numFmtId="0" fontId="63" fillId="0" borderId="0" xfId="0" applyFont="1" applyAlignment="1">
      <alignment/>
    </xf>
    <xf numFmtId="0" fontId="63" fillId="0" borderId="0" xfId="0" applyFont="1" applyAlignment="1">
      <alignment horizontal="center" vertical="top"/>
    </xf>
    <xf numFmtId="0" fontId="63" fillId="0" borderId="0" xfId="0" applyFont="1" applyAlignment="1">
      <alignment horizontal="center"/>
    </xf>
    <xf numFmtId="0" fontId="63" fillId="0" borderId="0" xfId="0" applyFont="1" applyAlignment="1">
      <alignment horizontal="right"/>
    </xf>
    <xf numFmtId="4" fontId="63" fillId="0" borderId="0" xfId="0" applyNumberFormat="1" applyFont="1" applyBorder="1" applyAlignment="1">
      <alignment horizontal="right"/>
    </xf>
    <xf numFmtId="0" fontId="64" fillId="0" borderId="0" xfId="0" applyFont="1" applyAlignment="1">
      <alignment horizontal="justify" vertical="top"/>
    </xf>
    <xf numFmtId="0" fontId="63" fillId="0" borderId="0" xfId="0" applyFont="1" applyBorder="1" applyAlignment="1">
      <alignment horizontal="center"/>
    </xf>
    <xf numFmtId="3" fontId="63" fillId="0" borderId="0" xfId="0" applyNumberFormat="1" applyFont="1" applyBorder="1" applyAlignment="1">
      <alignment horizontal="right"/>
    </xf>
    <xf numFmtId="4" fontId="64" fillId="0" borderId="0" xfId="0" applyNumberFormat="1" applyFont="1" applyFill="1" applyBorder="1" applyAlignment="1" applyProtection="1">
      <alignment horizontal="right" vertical="center"/>
      <protection/>
    </xf>
    <xf numFmtId="0" fontId="3" fillId="0" borderId="10" xfId="0" applyFont="1" applyBorder="1" applyAlignment="1" quotePrefix="1">
      <alignment horizontal="right" vertical="center" wrapText="1"/>
    </xf>
    <xf numFmtId="0" fontId="3" fillId="0" borderId="10" xfId="0" applyFont="1" applyBorder="1" applyAlignment="1">
      <alignment horizontal="center" vertical="center"/>
    </xf>
    <xf numFmtId="3" fontId="3" fillId="0" borderId="10" xfId="0" applyNumberFormat="1" applyFont="1" applyBorder="1" applyAlignment="1">
      <alignment horizontal="right" vertical="center"/>
    </xf>
    <xf numFmtId="4" fontId="3" fillId="0" borderId="10" xfId="0" applyNumberFormat="1" applyFont="1" applyFill="1" applyBorder="1" applyAlignment="1" applyProtection="1">
      <alignment horizontal="right" vertical="center" wrapText="1"/>
      <protection/>
    </xf>
    <xf numFmtId="0" fontId="0" fillId="0" borderId="0" xfId="0" applyAlignment="1">
      <alignment horizontal="right"/>
    </xf>
    <xf numFmtId="0" fontId="0" fillId="0" borderId="0" xfId="0" applyFont="1" applyAlignment="1" quotePrefix="1">
      <alignment horizontal="justify" vertical="top"/>
    </xf>
    <xf numFmtId="0" fontId="11" fillId="0" borderId="0" xfId="0" applyFont="1" applyAlignment="1">
      <alignment horizontal="center" vertical="top"/>
    </xf>
    <xf numFmtId="0" fontId="11" fillId="0" borderId="0" xfId="0" applyFont="1" applyAlignment="1">
      <alignment horizontal="center"/>
    </xf>
    <xf numFmtId="0" fontId="11" fillId="0" borderId="0" xfId="0" applyFont="1" applyAlignment="1">
      <alignment horizontal="right"/>
    </xf>
    <xf numFmtId="4" fontId="11" fillId="0" borderId="0" xfId="0" applyNumberFormat="1" applyFont="1" applyAlignment="1">
      <alignment horizontal="right"/>
    </xf>
    <xf numFmtId="0" fontId="11" fillId="0" borderId="0" xfId="0" applyFont="1" applyAlignment="1">
      <alignment/>
    </xf>
    <xf numFmtId="0" fontId="14" fillId="0" borderId="0" xfId="0" applyFont="1" applyAlignment="1">
      <alignment horizontal="justify" vertical="top"/>
    </xf>
    <xf numFmtId="0" fontId="9" fillId="0" borderId="0" xfId="0" applyFont="1" applyAlignment="1">
      <alignment horizontal="justify" vertical="top"/>
    </xf>
    <xf numFmtId="0" fontId="14" fillId="0" borderId="0" xfId="0" applyFont="1" applyAlignment="1">
      <alignment horizontal="justify" vertical="top"/>
    </xf>
    <xf numFmtId="0" fontId="0" fillId="0" borderId="0" xfId="0" applyFont="1" applyBorder="1" applyAlignment="1" quotePrefix="1">
      <alignment horizontal="justify" vertical="top"/>
    </xf>
    <xf numFmtId="1" fontId="0" fillId="0" borderId="0" xfId="0" applyNumberFormat="1" applyFont="1" applyBorder="1" applyAlignment="1">
      <alignment/>
    </xf>
    <xf numFmtId="0" fontId="0" fillId="0" borderId="0" xfId="0" applyFont="1" applyBorder="1" applyAlignment="1">
      <alignment horizontal="justify" vertical="top" wrapText="1"/>
    </xf>
    <xf numFmtId="4" fontId="0" fillId="0" borderId="0" xfId="62" applyNumberFormat="1" applyFont="1" applyFill="1" applyBorder="1" applyAlignment="1" applyProtection="1" quotePrefix="1">
      <alignment wrapText="1"/>
      <protection locked="0"/>
    </xf>
    <xf numFmtId="4" fontId="0" fillId="0" borderId="0" xfId="62" applyNumberFormat="1" applyFont="1" applyFill="1" applyBorder="1" applyAlignment="1" applyProtection="1">
      <alignment wrapText="1"/>
      <protection locked="0"/>
    </xf>
    <xf numFmtId="0" fontId="0" fillId="0" borderId="10" xfId="0" applyFont="1" applyBorder="1" applyAlignment="1" quotePrefix="1">
      <alignment horizontal="right" vertical="top"/>
    </xf>
    <xf numFmtId="0" fontId="65" fillId="0" borderId="0" xfId="0" applyFont="1" applyAlignment="1">
      <alignment horizontal="center" vertical="top"/>
    </xf>
    <xf numFmtId="0" fontId="65" fillId="0" borderId="0" xfId="0" applyFont="1" applyAlignment="1" quotePrefix="1">
      <alignment horizontal="right" vertical="top"/>
    </xf>
    <xf numFmtId="0" fontId="65" fillId="0" borderId="0" xfId="0" applyFont="1" applyAlignment="1">
      <alignment/>
    </xf>
    <xf numFmtId="4" fontId="65" fillId="0" borderId="0" xfId="62" applyNumberFormat="1" applyFont="1" applyFill="1" applyBorder="1" applyAlignment="1" applyProtection="1">
      <alignment wrapText="1"/>
      <protection locked="0"/>
    </xf>
    <xf numFmtId="0" fontId="65" fillId="0" borderId="0" xfId="0" applyFont="1" applyAlignment="1">
      <alignment/>
    </xf>
    <xf numFmtId="14" fontId="0" fillId="0" borderId="0" xfId="0" applyNumberFormat="1" applyFont="1" applyAlignment="1" quotePrefix="1">
      <alignment horizontal="center" vertical="top"/>
    </xf>
    <xf numFmtId="3" fontId="63" fillId="0" borderId="0" xfId="0" applyNumberFormat="1" applyFont="1" applyAlignment="1">
      <alignment horizontal="right"/>
    </xf>
    <xf numFmtId="4" fontId="11" fillId="0" borderId="0" xfId="62" applyNumberFormat="1" applyFont="1" applyFill="1" applyBorder="1" applyAlignment="1" applyProtection="1">
      <alignment wrapText="1"/>
      <protection locked="0"/>
    </xf>
    <xf numFmtId="0" fontId="0" fillId="0" borderId="0" xfId="0" applyFont="1" applyAlignment="1">
      <alignment horizontal="center" vertical="center"/>
    </xf>
    <xf numFmtId="3" fontId="0" fillId="0" borderId="10" xfId="0" applyNumberFormat="1" applyFont="1" applyBorder="1" applyAlignment="1">
      <alignment horizontal="right" vertical="center"/>
    </xf>
    <xf numFmtId="4" fontId="16" fillId="0" borderId="10" xfId="0" applyNumberFormat="1" applyFont="1" applyFill="1" applyBorder="1" applyAlignment="1" applyProtection="1">
      <alignment horizontal="right" vertical="center"/>
      <protection/>
    </xf>
    <xf numFmtId="0" fontId="3" fillId="0" borderId="0" xfId="0" applyFont="1" applyFill="1" applyBorder="1" applyAlignment="1">
      <alignment horizontal="center" vertical="top"/>
    </xf>
    <xf numFmtId="0" fontId="3" fillId="0" borderId="0" xfId="0" applyFont="1" applyFill="1" applyBorder="1" applyAlignment="1" quotePrefix="1">
      <alignment horizontal="left" vertical="top"/>
    </xf>
    <xf numFmtId="0" fontId="0" fillId="0" borderId="0" xfId="0" applyFont="1" applyFill="1" applyBorder="1" applyAlignment="1">
      <alignment horizontal="center"/>
    </xf>
    <xf numFmtId="3" fontId="0" fillId="0" borderId="0" xfId="0" applyNumberFormat="1" applyFont="1" applyFill="1" applyBorder="1" applyAlignment="1">
      <alignment horizontal="right"/>
    </xf>
    <xf numFmtId="4" fontId="0" fillId="0" borderId="0" xfId="0" applyNumberFormat="1" applyFont="1" applyFill="1" applyBorder="1" applyAlignment="1">
      <alignment horizontal="right"/>
    </xf>
    <xf numFmtId="0" fontId="0" fillId="0" borderId="0" xfId="0" applyFont="1" applyFill="1" applyBorder="1" applyAlignment="1">
      <alignment/>
    </xf>
    <xf numFmtId="0" fontId="0" fillId="0" borderId="0" xfId="0" applyFont="1" applyFill="1" applyBorder="1" applyAlignment="1" quotePrefix="1">
      <alignment horizontal="center" vertical="top"/>
    </xf>
    <xf numFmtId="0" fontId="11" fillId="0" borderId="0" xfId="0" applyFont="1" applyFill="1" applyAlignment="1" quotePrefix="1">
      <alignment horizontal="left" vertical="top"/>
    </xf>
    <xf numFmtId="0" fontId="0" fillId="0" borderId="0" xfId="0" applyFont="1" applyFill="1" applyAlignment="1">
      <alignment horizontal="right"/>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quotePrefix="1">
      <alignment horizontal="justify" vertical="top"/>
    </xf>
    <xf numFmtId="4" fontId="0" fillId="0" borderId="0" xfId="0" applyNumberFormat="1" applyFont="1" applyFill="1" applyAlignment="1">
      <alignment horizontal="right"/>
    </xf>
    <xf numFmtId="0" fontId="0" fillId="0" borderId="0" xfId="0" applyFont="1" applyFill="1" applyAlignment="1">
      <alignment horizontal="justify" vertical="top"/>
    </xf>
    <xf numFmtId="0" fontId="3" fillId="0" borderId="0" xfId="0" applyFont="1" applyFill="1" applyBorder="1" applyAlignment="1" quotePrefix="1">
      <alignment horizontal="left" vertical="top" wrapText="1"/>
    </xf>
    <xf numFmtId="0" fontId="0" fillId="0" borderId="0" xfId="0" applyFont="1" applyAlignment="1" quotePrefix="1">
      <alignment horizontal="justify" vertical="top"/>
    </xf>
    <xf numFmtId="0" fontId="3" fillId="0" borderId="0" xfId="0" applyFont="1" applyBorder="1" applyAlignment="1" quotePrefix="1">
      <alignment horizontal="justify" vertical="top"/>
    </xf>
    <xf numFmtId="3" fontId="0" fillId="0" borderId="0" xfId="0" applyNumberFormat="1" applyFont="1" applyBorder="1" applyAlignment="1">
      <alignment horizontal="right" vertical="center"/>
    </xf>
    <xf numFmtId="4" fontId="16" fillId="0" borderId="0" xfId="0" applyNumberFormat="1" applyFont="1" applyFill="1" applyBorder="1" applyAlignment="1" applyProtection="1">
      <alignment horizontal="right" vertical="center"/>
      <protection/>
    </xf>
    <xf numFmtId="0" fontId="3" fillId="0" borderId="0" xfId="0" applyFont="1" applyBorder="1" applyAlignment="1" quotePrefix="1">
      <alignment horizontal="right" vertical="center"/>
    </xf>
    <xf numFmtId="49" fontId="3" fillId="0" borderId="0" xfId="0" applyNumberFormat="1" applyFont="1" applyAlignment="1">
      <alignment horizontal="center" vertical="top"/>
    </xf>
    <xf numFmtId="49" fontId="3" fillId="0" borderId="0" xfId="0" applyNumberFormat="1" applyFont="1" applyAlignment="1" quotePrefix="1">
      <alignment vertical="top" wrapText="1"/>
    </xf>
    <xf numFmtId="49" fontId="0" fillId="0" borderId="0" xfId="0" applyNumberFormat="1" applyFont="1" applyAlignment="1">
      <alignment horizontal="center"/>
    </xf>
    <xf numFmtId="49" fontId="0" fillId="0" borderId="0" xfId="0" applyNumberFormat="1" applyFont="1" applyAlignment="1">
      <alignment horizontal="right"/>
    </xf>
    <xf numFmtId="49" fontId="3" fillId="0" borderId="0" xfId="0" applyNumberFormat="1" applyFont="1" applyFill="1" applyBorder="1" applyAlignment="1" applyProtection="1">
      <alignment horizontal="right" vertical="center"/>
      <protection/>
    </xf>
    <xf numFmtId="49" fontId="0" fillId="0" borderId="0" xfId="0" applyNumberFormat="1" applyFont="1" applyAlignment="1">
      <alignment vertical="center"/>
    </xf>
    <xf numFmtId="0" fontId="63" fillId="0" borderId="0" xfId="0" applyFont="1" applyAlignment="1">
      <alignment vertical="center"/>
    </xf>
    <xf numFmtId="0" fontId="0" fillId="0" borderId="0" xfId="59" applyNumberFormat="1" applyFont="1" applyAlignment="1" applyProtection="1">
      <alignment horizontal="justify" vertical="top" wrapText="1"/>
      <protection/>
    </xf>
    <xf numFmtId="0" fontId="63" fillId="0" borderId="0" xfId="59" applyNumberFormat="1" applyFont="1" applyAlignment="1" applyProtection="1">
      <alignment horizontal="justify" vertical="top" wrapText="1"/>
      <protection/>
    </xf>
    <xf numFmtId="0" fontId="0" fillId="0" borderId="0" xfId="0" applyFont="1" applyAlignment="1">
      <alignment vertical="center"/>
    </xf>
    <xf numFmtId="0" fontId="3" fillId="0" borderId="0" xfId="0" applyFont="1" applyAlignment="1" quotePrefix="1">
      <alignment horizontal="justify" vertical="top" wrapText="1"/>
    </xf>
    <xf numFmtId="0" fontId="17" fillId="0" borderId="0" xfId="0" applyNumberFormat="1" applyFont="1" applyBorder="1" applyAlignment="1" applyProtection="1" quotePrefix="1">
      <alignment horizontal="justify" vertical="top" wrapText="1"/>
      <protection/>
    </xf>
    <xf numFmtId="0" fontId="17" fillId="0" borderId="0" xfId="0" applyFont="1" applyAlignment="1">
      <alignment horizontal="justify" vertical="top" wrapText="1"/>
    </xf>
    <xf numFmtId="0" fontId="7" fillId="0" borderId="0" xfId="0" applyFont="1" applyAlignment="1">
      <alignment horizontal="center"/>
    </xf>
    <xf numFmtId="3" fontId="7" fillId="0" borderId="0" xfId="0" applyNumberFormat="1" applyFont="1" applyAlignment="1">
      <alignment horizontal="right"/>
    </xf>
    <xf numFmtId="0" fontId="63" fillId="0" borderId="0" xfId="0" applyFont="1" applyAlignment="1">
      <alignment horizontal="center" vertical="top"/>
    </xf>
    <xf numFmtId="0" fontId="63" fillId="0" borderId="0" xfId="0" applyFont="1" applyAlignment="1" quotePrefix="1">
      <alignment horizontal="left" vertical="top" wrapText="1"/>
    </xf>
    <xf numFmtId="0" fontId="66" fillId="0" borderId="0" xfId="0" applyFont="1" applyAlignment="1">
      <alignment horizontal="center"/>
    </xf>
    <xf numFmtId="3" fontId="66" fillId="0" borderId="0" xfId="0" applyNumberFormat="1" applyFont="1" applyAlignment="1">
      <alignment horizontal="right"/>
    </xf>
    <xf numFmtId="4" fontId="63" fillId="0" borderId="0" xfId="62" applyNumberFormat="1" applyFont="1" applyFill="1" applyBorder="1" applyAlignment="1" applyProtection="1">
      <alignment horizontal="right" wrapText="1"/>
      <protection locked="0"/>
    </xf>
    <xf numFmtId="1" fontId="0" fillId="0" borderId="0" xfId="0" applyNumberFormat="1" applyFont="1" applyAlignment="1">
      <alignment horizontal="right"/>
    </xf>
    <xf numFmtId="49" fontId="63" fillId="0" borderId="0" xfId="0" applyNumberFormat="1" applyFont="1" applyAlignment="1">
      <alignment horizontal="justify" vertical="top"/>
    </xf>
    <xf numFmtId="0" fontId="3" fillId="0" borderId="0" xfId="0" applyFont="1" applyAlignment="1" quotePrefix="1">
      <alignment horizontal="justify" vertical="top"/>
    </xf>
    <xf numFmtId="0" fontId="0" fillId="0" borderId="0" xfId="0" applyFont="1" applyAlignment="1" quotePrefix="1">
      <alignment horizontal="left" vertical="top"/>
    </xf>
    <xf numFmtId="0" fontId="7" fillId="0" borderId="0" xfId="0" applyFont="1" applyFill="1" applyAlignment="1">
      <alignment horizontal="center"/>
    </xf>
    <xf numFmtId="3" fontId="7" fillId="0" borderId="0" xfId="0" applyNumberFormat="1" applyFont="1" applyFill="1" applyAlignment="1">
      <alignment horizontal="right"/>
    </xf>
    <xf numFmtId="0" fontId="0" fillId="0" borderId="0" xfId="0" applyFont="1" applyFill="1" applyAlignment="1" quotePrefix="1">
      <alignment horizontal="left" vertical="top" wrapText="1"/>
    </xf>
    <xf numFmtId="0" fontId="3" fillId="0" borderId="0" xfId="0" applyFont="1" applyFill="1" applyAlignment="1">
      <alignment horizontal="justify" vertical="top" wrapText="1"/>
    </xf>
    <xf numFmtId="0" fontId="0" fillId="0" borderId="0" xfId="0" applyFont="1" applyAlignment="1" quotePrefix="1">
      <alignment horizontal="justify" vertical="top" wrapText="1"/>
    </xf>
    <xf numFmtId="0" fontId="3" fillId="0" borderId="0" xfId="0" applyFont="1" applyFill="1" applyAlignment="1" quotePrefix="1">
      <alignment horizontal="justify" vertical="top" wrapText="1"/>
    </xf>
    <xf numFmtId="0" fontId="9" fillId="0" borderId="0" xfId="0" applyFont="1" applyFill="1" applyAlignment="1" quotePrefix="1">
      <alignment horizontal="left" vertical="top" wrapText="1"/>
    </xf>
    <xf numFmtId="0" fontId="11" fillId="0" borderId="0" xfId="0" applyFont="1" applyFill="1" applyAlignment="1">
      <alignment horizontal="justify" vertical="top" wrapText="1"/>
    </xf>
    <xf numFmtId="49" fontId="0" fillId="0" borderId="0" xfId="0" applyNumberFormat="1" applyFont="1" applyAlignment="1">
      <alignment horizontal="justify" vertical="top" wrapText="1"/>
    </xf>
    <xf numFmtId="0" fontId="0" fillId="0" borderId="0" xfId="0" applyFont="1" applyFill="1" applyAlignment="1" quotePrefix="1">
      <alignment horizontal="center"/>
    </xf>
    <xf numFmtId="49" fontId="0" fillId="0" borderId="0" xfId="0" applyNumberFormat="1" applyFont="1" applyAlignment="1" quotePrefix="1">
      <alignment horizontal="justify" vertical="top" wrapText="1"/>
    </xf>
    <xf numFmtId="49" fontId="0" fillId="0" borderId="0" xfId="0" applyNumberFormat="1" applyFont="1" applyAlignment="1" quotePrefix="1">
      <alignment horizontal="justify" vertical="top" wrapText="1"/>
    </xf>
    <xf numFmtId="1" fontId="0" fillId="0" borderId="0" xfId="0" applyNumberFormat="1" applyFont="1" applyAlignment="1">
      <alignment horizontal="right"/>
    </xf>
    <xf numFmtId="0" fontId="0" fillId="0" borderId="0" xfId="0" applyFont="1" applyFill="1" applyAlignment="1">
      <alignment horizontal="center" vertical="center"/>
    </xf>
    <xf numFmtId="3" fontId="0" fillId="0" borderId="10" xfId="0" applyNumberFormat="1" applyFont="1" applyFill="1" applyBorder="1" applyAlignment="1">
      <alignment horizontal="right" vertical="center"/>
    </xf>
    <xf numFmtId="0" fontId="3" fillId="0" borderId="0" xfId="0" applyFont="1" applyAlignment="1">
      <alignment horizontal="center"/>
    </xf>
    <xf numFmtId="3" fontId="3" fillId="0" borderId="0" xfId="0" applyNumberFormat="1" applyFont="1" applyAlignment="1">
      <alignment horizontal="right"/>
    </xf>
    <xf numFmtId="4" fontId="3" fillId="0" borderId="0" xfId="0" applyNumberFormat="1" applyFont="1" applyAlignment="1">
      <alignment horizontal="right"/>
    </xf>
    <xf numFmtId="0" fontId="3" fillId="0" borderId="0" xfId="0" applyFont="1" applyAlignment="1">
      <alignment/>
    </xf>
    <xf numFmtId="4" fontId="18" fillId="0" borderId="0" xfId="0" applyNumberFormat="1" applyFont="1" applyBorder="1" applyAlignment="1">
      <alignment horizontal="right"/>
    </xf>
    <xf numFmtId="0" fontId="3" fillId="0" borderId="0" xfId="0" applyFont="1" applyAlignment="1" quotePrefix="1">
      <alignment horizontal="center" vertical="top"/>
    </xf>
    <xf numFmtId="4" fontId="0" fillId="0" borderId="0" xfId="0" applyNumberFormat="1" applyFont="1" applyFill="1" applyBorder="1" applyAlignment="1" applyProtection="1">
      <alignment horizontal="right" vertical="center"/>
      <protection/>
    </xf>
    <xf numFmtId="0" fontId="0" fillId="0" borderId="10" xfId="0" applyFont="1" applyBorder="1" applyAlignment="1">
      <alignment horizontal="center"/>
    </xf>
    <xf numFmtId="3" fontId="0" fillId="0" borderId="10" xfId="0" applyNumberFormat="1" applyFont="1" applyBorder="1" applyAlignment="1">
      <alignment horizontal="right"/>
    </xf>
    <xf numFmtId="4" fontId="0" fillId="0" borderId="0" xfId="0" applyNumberFormat="1" applyFont="1" applyAlignment="1">
      <alignment/>
    </xf>
    <xf numFmtId="0" fontId="0" fillId="0" borderId="0" xfId="0" applyFont="1" applyAlignment="1">
      <alignment horizontal="left" vertical="top"/>
    </xf>
    <xf numFmtId="0" fontId="11" fillId="0" borderId="0" xfId="0" applyFont="1" applyFill="1" applyAlignment="1">
      <alignment horizontal="justify" vertical="top" wrapText="1"/>
    </xf>
    <xf numFmtId="0" fontId="0" fillId="33" borderId="0" xfId="0" applyFont="1" applyFill="1" applyAlignment="1">
      <alignment/>
    </xf>
    <xf numFmtId="49" fontId="0" fillId="0" borderId="0" xfId="0" applyNumberFormat="1" applyFont="1" applyAlignment="1">
      <alignment horizontal="justify" vertical="top"/>
    </xf>
    <xf numFmtId="49" fontId="0" fillId="0" borderId="0" xfId="0" applyNumberFormat="1" applyFont="1" applyAlignment="1">
      <alignment horizontal="center" vertical="top"/>
    </xf>
    <xf numFmtId="0" fontId="10" fillId="0" borderId="0" xfId="0" applyFont="1" applyAlignment="1">
      <alignment horizontal="center"/>
    </xf>
    <xf numFmtId="3" fontId="10" fillId="0" borderId="0" xfId="0" applyNumberFormat="1" applyFont="1" applyAlignment="1">
      <alignment horizontal="right"/>
    </xf>
    <xf numFmtId="4" fontId="10" fillId="0" borderId="0" xfId="0" applyNumberFormat="1" applyFont="1" applyAlignment="1">
      <alignment horizontal="right"/>
    </xf>
    <xf numFmtId="0" fontId="10" fillId="0" borderId="0" xfId="0" applyFont="1" applyAlignment="1">
      <alignment/>
    </xf>
    <xf numFmtId="0" fontId="11" fillId="0" borderId="0" xfId="0" applyFont="1" applyAlignment="1" quotePrefix="1">
      <alignment horizontal="center" vertical="top"/>
    </xf>
    <xf numFmtId="0" fontId="10" fillId="0" borderId="0" xfId="0" applyFont="1" applyBorder="1" applyAlignment="1">
      <alignment horizontal="center"/>
    </xf>
    <xf numFmtId="3" fontId="10" fillId="0" borderId="0" xfId="0" applyNumberFormat="1" applyFont="1" applyBorder="1" applyAlignment="1">
      <alignment horizontal="right"/>
    </xf>
    <xf numFmtId="4" fontId="10" fillId="0" borderId="0" xfId="0" applyNumberFormat="1" applyFont="1" applyBorder="1" applyAlignment="1">
      <alignment horizontal="right"/>
    </xf>
    <xf numFmtId="4" fontId="11" fillId="0" borderId="0" xfId="0" applyNumberFormat="1" applyFont="1" applyFill="1" applyBorder="1" applyAlignment="1" applyProtection="1">
      <alignment horizontal="right" vertical="center"/>
      <protection/>
    </xf>
    <xf numFmtId="0" fontId="10" fillId="0" borderId="0" xfId="0" applyFont="1" applyAlignment="1">
      <alignment vertical="center"/>
    </xf>
    <xf numFmtId="0" fontId="0" fillId="0" borderId="0" xfId="0" applyFont="1" applyFill="1" applyAlignment="1" quotePrefix="1">
      <alignment horizontal="left" vertical="top" wrapText="1"/>
    </xf>
    <xf numFmtId="49" fontId="0" fillId="0" borderId="0" xfId="0" applyNumberFormat="1" applyFont="1" applyFill="1" applyAlignment="1" quotePrefix="1">
      <alignment horizontal="justify" vertical="top" wrapText="1"/>
    </xf>
    <xf numFmtId="1" fontId="3" fillId="0" borderId="0" xfId="0" applyNumberFormat="1" applyFont="1" applyFill="1" applyBorder="1" applyAlignment="1">
      <alignment horizontal="center" vertical="top"/>
    </xf>
    <xf numFmtId="0" fontId="0" fillId="0" borderId="0" xfId="0" applyNumberFormat="1" applyFont="1" applyFill="1" applyBorder="1" applyAlignment="1">
      <alignment horizontal="justify" vertical="top" wrapText="1"/>
    </xf>
    <xf numFmtId="3" fontId="0" fillId="0" borderId="0" xfId="0" applyNumberFormat="1" applyFont="1" applyFill="1" applyBorder="1" applyAlignment="1">
      <alignment/>
    </xf>
    <xf numFmtId="0" fontId="0" fillId="0" borderId="0" xfId="0" applyFont="1" applyFill="1" applyBorder="1" applyAlignment="1">
      <alignment horizontal="center" vertical="top"/>
    </xf>
    <xf numFmtId="0" fontId="0" fillId="0" borderId="0" xfId="0" applyNumberFormat="1" applyFont="1" applyFill="1" applyBorder="1" applyAlignment="1" applyProtection="1">
      <alignment horizontal="justify" vertical="top" wrapText="1"/>
      <protection/>
    </xf>
    <xf numFmtId="0" fontId="0" fillId="0" borderId="0" xfId="0" applyFont="1" applyFill="1" applyBorder="1" applyAlignment="1">
      <alignment horizontal="justify" vertical="top" wrapText="1"/>
    </xf>
    <xf numFmtId="3" fontId="0" fillId="0" borderId="0" xfId="0" applyNumberFormat="1" applyFont="1" applyFill="1" applyBorder="1" applyAlignment="1">
      <alignment horizontal="right" vertical="top"/>
    </xf>
    <xf numFmtId="4" fontId="0" fillId="0" borderId="0" xfId="0" applyNumberFormat="1" applyFont="1" applyFill="1" applyBorder="1" applyAlignment="1">
      <alignment/>
    </xf>
    <xf numFmtId="0" fontId="3" fillId="0" borderId="0" xfId="59" applyNumberFormat="1" applyFont="1" applyAlignment="1" applyProtection="1">
      <alignment horizontal="justify" vertical="top" wrapText="1"/>
      <protection/>
    </xf>
    <xf numFmtId="0" fontId="0" fillId="0" borderId="0" xfId="59" applyNumberFormat="1" applyFont="1" applyFill="1" applyAlignment="1" applyProtection="1">
      <alignment horizontal="justify" vertical="top" wrapText="1"/>
      <protection/>
    </xf>
    <xf numFmtId="0" fontId="0" fillId="0" borderId="0" xfId="0" applyFont="1" applyAlignment="1">
      <alignment horizontal="right" vertical="top" wrapText="1"/>
    </xf>
    <xf numFmtId="0" fontId="0" fillId="0" borderId="10" xfId="0" applyFont="1" applyBorder="1" applyAlignment="1">
      <alignment horizontal="right" vertical="top" wrapText="1"/>
    </xf>
    <xf numFmtId="188" fontId="0" fillId="0" borderId="0" xfId="0" applyNumberFormat="1" applyFont="1" applyFill="1" applyBorder="1" applyAlignment="1">
      <alignment/>
    </xf>
    <xf numFmtId="0" fontId="0" fillId="0" borderId="0" xfId="59" applyNumberFormat="1" applyFont="1" applyAlignment="1" applyProtection="1" quotePrefix="1">
      <alignment horizontal="left" vertical="top" wrapText="1"/>
      <protection/>
    </xf>
    <xf numFmtId="0" fontId="0" fillId="0" borderId="0" xfId="0" applyFont="1" applyFill="1" applyAlignment="1">
      <alignment horizontal="justify" vertical="top"/>
    </xf>
    <xf numFmtId="0" fontId="0" fillId="0" borderId="0" xfId="0" applyFill="1" applyAlignment="1">
      <alignment horizontal="center"/>
    </xf>
    <xf numFmtId="0" fontId="0" fillId="0" borderId="0" xfId="0" applyFill="1" applyAlignment="1">
      <alignment horizontal="right"/>
    </xf>
    <xf numFmtId="0" fontId="0" fillId="0" borderId="0" xfId="0" applyFont="1" applyFill="1" applyAlignment="1">
      <alignment horizontal="right"/>
    </xf>
    <xf numFmtId="0" fontId="63" fillId="34" borderId="0" xfId="0" applyFont="1" applyFill="1" applyAlignment="1">
      <alignment horizontal="center" vertical="top"/>
    </xf>
    <xf numFmtId="0" fontId="0" fillId="34" borderId="0" xfId="0" applyFont="1" applyFill="1" applyAlignment="1">
      <alignment horizontal="justify" vertical="top"/>
    </xf>
    <xf numFmtId="0" fontId="0" fillId="34" borderId="0" xfId="0" applyFont="1" applyFill="1" applyAlignment="1">
      <alignment horizontal="center"/>
    </xf>
    <xf numFmtId="0" fontId="0" fillId="34" borderId="0" xfId="0" applyFont="1" applyFill="1" applyAlignment="1">
      <alignment horizontal="right"/>
    </xf>
    <xf numFmtId="4" fontId="0" fillId="34" borderId="0" xfId="0" applyNumberFormat="1" applyFont="1" applyFill="1" applyBorder="1" applyAlignment="1">
      <alignment horizontal="right"/>
    </xf>
    <xf numFmtId="0" fontId="3" fillId="0" borderId="11" xfId="0" applyFont="1" applyBorder="1" applyAlignment="1" quotePrefix="1">
      <alignment horizontal="right" vertical="center"/>
    </xf>
    <xf numFmtId="0" fontId="0" fillId="0" borderId="11" xfId="0" applyFont="1" applyBorder="1" applyAlignment="1">
      <alignment horizontal="center"/>
    </xf>
    <xf numFmtId="3" fontId="0" fillId="0" borderId="11" xfId="0" applyNumberFormat="1" applyFont="1" applyBorder="1" applyAlignment="1">
      <alignment horizontal="right"/>
    </xf>
    <xf numFmtId="4" fontId="16" fillId="0" borderId="11" xfId="0" applyNumberFormat="1" applyFont="1" applyFill="1" applyBorder="1" applyAlignment="1" applyProtection="1">
      <alignment horizontal="right" vertical="center"/>
      <protection/>
    </xf>
    <xf numFmtId="4" fontId="0" fillId="0" borderId="0" xfId="0" applyNumberFormat="1" applyFont="1" applyAlignment="1" applyProtection="1">
      <alignment horizontal="right"/>
      <protection locked="0"/>
    </xf>
    <xf numFmtId="4" fontId="67" fillId="0" borderId="0" xfId="0" applyNumberFormat="1" applyFont="1" applyAlignment="1" applyProtection="1">
      <alignment horizontal="right"/>
      <protection locked="0"/>
    </xf>
    <xf numFmtId="4" fontId="63" fillId="0" borderId="0" xfId="0" applyNumberFormat="1" applyFont="1" applyAlignment="1" applyProtection="1">
      <alignment horizontal="right"/>
      <protection locked="0"/>
    </xf>
    <xf numFmtId="4" fontId="63" fillId="0" borderId="0" xfId="0" applyNumberFormat="1" applyFont="1" applyBorder="1" applyAlignment="1" applyProtection="1">
      <alignment horizontal="right"/>
      <protection locked="0"/>
    </xf>
    <xf numFmtId="4" fontId="0" fillId="34" borderId="0" xfId="0" applyNumberFormat="1" applyFont="1" applyFill="1" applyBorder="1" applyAlignment="1" applyProtection="1">
      <alignment horizontal="right"/>
      <protection locked="0"/>
    </xf>
    <xf numFmtId="4" fontId="0" fillId="0" borderId="0" xfId="0" applyNumberFormat="1" applyFont="1" applyBorder="1" applyAlignment="1" applyProtection="1">
      <alignment horizontal="right"/>
      <protection locked="0"/>
    </xf>
    <xf numFmtId="4" fontId="64" fillId="0" borderId="10" xfId="0" applyNumberFormat="1" applyFont="1" applyBorder="1" applyAlignment="1" applyProtection="1">
      <alignment horizontal="right" vertical="center"/>
      <protection locked="0"/>
    </xf>
    <xf numFmtId="4" fontId="68" fillId="0" borderId="0" xfId="0" applyNumberFormat="1" applyFont="1" applyAlignment="1" applyProtection="1">
      <alignment horizontal="right"/>
      <protection locked="0"/>
    </xf>
    <xf numFmtId="4" fontId="0" fillId="0" borderId="0" xfId="0" applyNumberFormat="1" applyFont="1" applyAlignment="1" applyProtection="1">
      <alignment horizontal="right"/>
      <protection locked="0"/>
    </xf>
    <xf numFmtId="4" fontId="0" fillId="0" borderId="0" xfId="0" applyNumberFormat="1" applyFont="1" applyBorder="1" applyAlignment="1" applyProtection="1">
      <alignment horizontal="right"/>
      <protection locked="0"/>
    </xf>
    <xf numFmtId="4" fontId="63" fillId="0" borderId="10" xfId="0" applyNumberFormat="1" applyFont="1" applyBorder="1" applyAlignment="1" applyProtection="1">
      <alignment horizontal="right" vertical="center"/>
      <protection locked="0"/>
    </xf>
    <xf numFmtId="4" fontId="0" fillId="0" borderId="0" xfId="0" applyNumberFormat="1" applyFont="1" applyFill="1" applyAlignment="1" applyProtection="1">
      <alignment horizontal="right"/>
      <protection locked="0"/>
    </xf>
    <xf numFmtId="4" fontId="0" fillId="0" borderId="0" xfId="0" applyNumberFormat="1" applyFont="1" applyFill="1" applyBorder="1" applyAlignment="1" applyProtection="1">
      <alignment/>
      <protection locked="0"/>
    </xf>
    <xf numFmtId="4" fontId="0" fillId="0" borderId="0" xfId="0" applyNumberFormat="1" applyFont="1" applyFill="1" applyAlignment="1" applyProtection="1">
      <alignment/>
      <protection locked="0"/>
    </xf>
    <xf numFmtId="4" fontId="0" fillId="0" borderId="0" xfId="0" applyNumberFormat="1" applyFont="1" applyFill="1" applyAlignment="1" applyProtection="1">
      <alignment horizontal="right"/>
      <protection locked="0"/>
    </xf>
    <xf numFmtId="4" fontId="0" fillId="0" borderId="0" xfId="0" applyNumberFormat="1" applyFont="1" applyBorder="1" applyAlignment="1" applyProtection="1">
      <alignment horizontal="right" vertical="center"/>
      <protection locked="0"/>
    </xf>
    <xf numFmtId="49" fontId="0" fillId="0" borderId="0" xfId="0" applyNumberFormat="1" applyFont="1" applyBorder="1" applyAlignment="1" applyProtection="1">
      <alignment horizontal="right"/>
      <protection locked="0"/>
    </xf>
    <xf numFmtId="0" fontId="0" fillId="0" borderId="0" xfId="0" applyFont="1" applyAlignment="1" applyProtection="1">
      <alignment vertical="center"/>
      <protection locked="0"/>
    </xf>
    <xf numFmtId="0" fontId="63" fillId="0" borderId="0" xfId="0" applyFont="1" applyAlignment="1" applyProtection="1">
      <alignment vertical="center"/>
      <protection locked="0"/>
    </xf>
    <xf numFmtId="4" fontId="3" fillId="0" borderId="0" xfId="0" applyNumberFormat="1" applyFont="1" applyFill="1" applyAlignment="1" applyProtection="1">
      <alignment horizontal="right"/>
      <protection locked="0"/>
    </xf>
    <xf numFmtId="4" fontId="3" fillId="0" borderId="0" xfId="0" applyNumberFormat="1" applyFont="1" applyFill="1" applyAlignment="1" applyProtection="1">
      <alignment horizontal="right" wrapText="1"/>
      <protection locked="0"/>
    </xf>
    <xf numFmtId="4" fontId="0" fillId="0" borderId="0" xfId="0" applyNumberFormat="1" applyFont="1" applyFill="1" applyBorder="1" applyAlignment="1" applyProtection="1">
      <alignment horizontal="right"/>
      <protection locked="0"/>
    </xf>
    <xf numFmtId="4" fontId="0" fillId="0" borderId="10" xfId="0" applyNumberFormat="1" applyFont="1" applyFill="1" applyBorder="1" applyAlignment="1" applyProtection="1">
      <alignment horizontal="right" vertical="center"/>
      <protection locked="0"/>
    </xf>
    <xf numFmtId="4" fontId="11" fillId="0" borderId="0" xfId="0" applyNumberFormat="1" applyFont="1" applyAlignment="1" applyProtection="1">
      <alignment horizontal="right"/>
      <protection locked="0"/>
    </xf>
    <xf numFmtId="4" fontId="3" fillId="0" borderId="0" xfId="0" applyNumberFormat="1" applyFont="1" applyAlignment="1" applyProtection="1">
      <alignment horizontal="right"/>
      <protection locked="0"/>
    </xf>
    <xf numFmtId="4" fontId="10" fillId="0" borderId="0" xfId="0" applyNumberFormat="1" applyFont="1" applyBorder="1" applyAlignment="1" applyProtection="1">
      <alignment horizontal="right"/>
      <protection locked="0"/>
    </xf>
    <xf numFmtId="4" fontId="3" fillId="0" borderId="10" xfId="0" applyNumberFormat="1" applyFont="1" applyBorder="1" applyAlignment="1" applyProtection="1">
      <alignment horizontal="right" vertical="center"/>
      <protection locked="0"/>
    </xf>
    <xf numFmtId="4" fontId="10" fillId="0" borderId="0" xfId="0" applyNumberFormat="1" applyFont="1" applyAlignment="1" applyProtection="1">
      <alignment/>
      <protection locked="0"/>
    </xf>
    <xf numFmtId="4" fontId="0" fillId="0" borderId="0" xfId="0" applyNumberFormat="1" applyFont="1" applyAlignment="1" applyProtection="1">
      <alignment/>
      <protection locked="0"/>
    </xf>
    <xf numFmtId="4" fontId="3" fillId="0" borderId="11" xfId="0" applyNumberFormat="1" applyFont="1" applyBorder="1" applyAlignment="1" applyProtection="1">
      <alignment horizontal="right" vertical="center"/>
      <protection locked="0"/>
    </xf>
    <xf numFmtId="4" fontId="16" fillId="0" borderId="10" xfId="0" applyNumberFormat="1" applyFont="1" applyFill="1" applyBorder="1" applyAlignment="1" applyProtection="1">
      <alignment horizontal="right" vertical="center"/>
      <protection locked="0"/>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erge" xfId="56"/>
    <cellStyle name="Neutral" xfId="57"/>
    <cellStyle name="Normal 10" xfId="58"/>
    <cellStyle name="Normal 19" xfId="59"/>
    <cellStyle name="Normal 2" xfId="60"/>
    <cellStyle name="Normal 2 3" xfId="61"/>
    <cellStyle name="Normal_Tender-inst-Hotel Rotonda" xfId="62"/>
    <cellStyle name="Normal_TROSKOVNIK-revizija2" xfId="63"/>
    <cellStyle name="Normalno 2" xfId="64"/>
    <cellStyle name="Note" xfId="65"/>
    <cellStyle name="Obično 2" xfId="66"/>
    <cellStyle name="Output" xfId="67"/>
    <cellStyle name="Percent" xfId="68"/>
    <cellStyle name="Style 1"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1192"/>
  <sheetViews>
    <sheetView tabSelected="1" view="pageBreakPreview" zoomScaleSheetLayoutView="100" workbookViewId="0" topLeftCell="A1160">
      <selection activeCell="E1177" sqref="E1177"/>
    </sheetView>
  </sheetViews>
  <sheetFormatPr defaultColWidth="9.140625" defaultRowHeight="12.75"/>
  <cols>
    <col min="1" max="1" width="8.28125" style="4" bestFit="1" customWidth="1"/>
    <col min="2" max="2" width="41.7109375" style="5" customWidth="1"/>
    <col min="3" max="3" width="8.8515625" style="4" customWidth="1"/>
    <col min="4" max="4" width="8.57421875" style="6" customWidth="1"/>
    <col min="5" max="5" width="15.7109375" style="250" customWidth="1"/>
    <col min="6" max="6" width="18.7109375" style="3" customWidth="1"/>
    <col min="7" max="16384" width="9.140625" style="1" customWidth="1"/>
  </cols>
  <sheetData>
    <row r="1" spans="1:6" s="8" customFormat="1" ht="13.5">
      <c r="A1" s="13"/>
      <c r="B1" s="39" t="s">
        <v>45</v>
      </c>
      <c r="C1" s="10"/>
      <c r="D1" s="11"/>
      <c r="E1" s="242"/>
      <c r="F1" s="14"/>
    </row>
    <row r="2" spans="1:6" s="34" customFormat="1" ht="12.75">
      <c r="A2" s="13"/>
      <c r="B2" s="16"/>
      <c r="C2" s="10"/>
      <c r="D2" s="11"/>
      <c r="E2" s="242"/>
      <c r="F2" s="9"/>
    </row>
    <row r="3" spans="1:6" s="206" customFormat="1" ht="26.25">
      <c r="A3" s="104" t="s">
        <v>0</v>
      </c>
      <c r="B3" s="82" t="s">
        <v>44</v>
      </c>
      <c r="C3" s="203"/>
      <c r="D3" s="204"/>
      <c r="E3" s="243"/>
      <c r="F3" s="205"/>
    </row>
    <row r="4" spans="1:6" s="26" customFormat="1" ht="12.75">
      <c r="A4" s="13"/>
      <c r="B4" s="16"/>
      <c r="C4" s="42"/>
      <c r="D4" s="46"/>
      <c r="E4" s="244"/>
      <c r="F4" s="3"/>
    </row>
    <row r="5" spans="1:6" s="8" customFormat="1" ht="12.75">
      <c r="A5" s="13" t="s">
        <v>46</v>
      </c>
      <c r="B5" s="16" t="s">
        <v>1</v>
      </c>
      <c r="E5" s="245"/>
      <c r="F5" s="80"/>
    </row>
    <row r="6" spans="1:6" s="8" customFormat="1" ht="12.75">
      <c r="A6" s="79"/>
      <c r="B6" s="65"/>
      <c r="E6" s="245"/>
      <c r="F6" s="80"/>
    </row>
    <row r="7" spans="1:6" s="8" customFormat="1" ht="12.75">
      <c r="A7" s="79"/>
      <c r="B7" s="82" t="s">
        <v>7</v>
      </c>
      <c r="E7" s="245"/>
      <c r="F7" s="80"/>
    </row>
    <row r="8" spans="1:6" s="8" customFormat="1" ht="12.75">
      <c r="A8" s="79"/>
      <c r="B8" s="16"/>
      <c r="E8" s="245"/>
      <c r="F8" s="80"/>
    </row>
    <row r="9" spans="1:6" s="8" customFormat="1" ht="39">
      <c r="A9" s="79"/>
      <c r="B9" s="65" t="s">
        <v>47</v>
      </c>
      <c r="C9" s="83"/>
      <c r="D9" s="83"/>
      <c r="E9" s="245"/>
      <c r="F9" s="84"/>
    </row>
    <row r="10" spans="1:6" s="8" customFormat="1" ht="12.75">
      <c r="A10" s="79"/>
      <c r="B10" s="65"/>
      <c r="C10" s="83"/>
      <c r="D10" s="83"/>
      <c r="E10" s="245"/>
      <c r="F10" s="84"/>
    </row>
    <row r="11" spans="1:6" s="8" customFormat="1" ht="39">
      <c r="A11" s="79"/>
      <c r="B11" s="65" t="s">
        <v>48</v>
      </c>
      <c r="C11" s="83"/>
      <c r="D11" s="83"/>
      <c r="E11" s="245"/>
      <c r="F11" s="84"/>
    </row>
    <row r="12" spans="1:6" s="8" customFormat="1" ht="52.5">
      <c r="A12" s="79"/>
      <c r="B12" s="65" t="s">
        <v>49</v>
      </c>
      <c r="C12" s="83"/>
      <c r="D12" s="83"/>
      <c r="E12" s="245"/>
      <c r="F12" s="84"/>
    </row>
    <row r="13" spans="1:6" s="8" customFormat="1" ht="12.75">
      <c r="A13" s="79"/>
      <c r="B13" s="65"/>
      <c r="C13" s="83"/>
      <c r="D13" s="83"/>
      <c r="E13" s="245"/>
      <c r="F13" s="84"/>
    </row>
    <row r="14" spans="1:6" s="8" customFormat="1" ht="52.5">
      <c r="A14" s="79"/>
      <c r="B14" s="65" t="s">
        <v>18</v>
      </c>
      <c r="C14" s="83"/>
      <c r="D14" s="83"/>
      <c r="E14" s="245"/>
      <c r="F14" s="84"/>
    </row>
    <row r="15" spans="1:6" s="89" customFormat="1" ht="12.75">
      <c r="A15" s="233"/>
      <c r="B15" s="234" t="s">
        <v>756</v>
      </c>
      <c r="C15" s="235" t="s">
        <v>757</v>
      </c>
      <c r="D15" s="236" t="s">
        <v>758</v>
      </c>
      <c r="E15" s="246" t="s">
        <v>759</v>
      </c>
      <c r="F15" s="237" t="s">
        <v>760</v>
      </c>
    </row>
    <row r="16" spans="1:6" s="8" customFormat="1" ht="184.5">
      <c r="A16" s="7" t="s">
        <v>310</v>
      </c>
      <c r="B16" s="65" t="s">
        <v>332</v>
      </c>
      <c r="C16" s="10" t="s">
        <v>2</v>
      </c>
      <c r="D16" s="72">
        <v>1</v>
      </c>
      <c r="E16" s="247"/>
      <c r="F16" s="14">
        <f>IF(D16*E16,D16*E16,"")</f>
      </c>
    </row>
    <row r="17" spans="1:6" s="89" customFormat="1" ht="12.75">
      <c r="A17" s="90"/>
      <c r="B17" s="86"/>
      <c r="C17" s="91"/>
      <c r="D17" s="92"/>
      <c r="E17" s="245"/>
      <c r="F17" s="93"/>
    </row>
    <row r="18" spans="1:6" s="8" customFormat="1" ht="105">
      <c r="A18" s="7" t="s">
        <v>311</v>
      </c>
      <c r="B18" s="65" t="s">
        <v>50</v>
      </c>
      <c r="C18" s="10" t="s">
        <v>2</v>
      </c>
      <c r="D18" s="72">
        <v>1</v>
      </c>
      <c r="E18" s="247"/>
      <c r="F18" s="14">
        <f>IF(D18*E18,D18*E18,"")</f>
      </c>
    </row>
    <row r="19" spans="1:6" s="89" customFormat="1" ht="12.75">
      <c r="A19" s="90"/>
      <c r="B19" s="86"/>
      <c r="C19" s="91"/>
      <c r="D19" s="92"/>
      <c r="E19" s="245"/>
      <c r="F19" s="93"/>
    </row>
    <row r="20" spans="1:6" s="8" customFormat="1" ht="118.5">
      <c r="A20" s="7" t="s">
        <v>312</v>
      </c>
      <c r="B20" s="12" t="s">
        <v>333</v>
      </c>
      <c r="C20" s="10" t="s">
        <v>2</v>
      </c>
      <c r="D20" s="72">
        <v>1</v>
      </c>
      <c r="E20" s="247"/>
      <c r="F20" s="14">
        <f>IF(D20*E20,D20*E20,"")</f>
      </c>
    </row>
    <row r="21" spans="1:6" s="8" customFormat="1" ht="12.75">
      <c r="A21" s="7"/>
      <c r="B21" s="12"/>
      <c r="C21" s="10"/>
      <c r="D21" s="72"/>
      <c r="E21" s="247"/>
      <c r="F21" s="14"/>
    </row>
    <row r="22" spans="1:6" s="8" customFormat="1" ht="52.5">
      <c r="A22" s="7" t="s">
        <v>313</v>
      </c>
      <c r="B22" s="65" t="s">
        <v>51</v>
      </c>
      <c r="C22" s="10" t="s">
        <v>2</v>
      </c>
      <c r="D22" s="72">
        <v>1</v>
      </c>
      <c r="E22" s="247"/>
      <c r="F22" s="14">
        <f>IF(D22*E22,D22*E22,"")</f>
      </c>
    </row>
    <row r="23" spans="1:6" s="89" customFormat="1" ht="12.75">
      <c r="A23" s="85"/>
      <c r="B23" s="86"/>
      <c r="C23" s="87"/>
      <c r="D23" s="87"/>
      <c r="E23" s="245"/>
      <c r="F23" s="88"/>
    </row>
    <row r="24" spans="1:6" s="8" customFormat="1" ht="105">
      <c r="A24" s="7" t="s">
        <v>314</v>
      </c>
      <c r="B24" s="65" t="s">
        <v>52</v>
      </c>
      <c r="C24" s="10" t="s">
        <v>2</v>
      </c>
      <c r="D24" s="72">
        <v>1</v>
      </c>
      <c r="E24" s="247"/>
      <c r="F24" s="14">
        <f>IF(D24*E24,D24*E24,"")</f>
      </c>
    </row>
    <row r="25" spans="1:6" s="89" customFormat="1" ht="12.75">
      <c r="A25" s="85"/>
      <c r="B25" s="94"/>
      <c r="C25" s="95"/>
      <c r="D25" s="96"/>
      <c r="E25" s="245"/>
      <c r="F25" s="97"/>
    </row>
    <row r="26" spans="1:6" s="8" customFormat="1" ht="19.5" customHeight="1">
      <c r="A26" s="13"/>
      <c r="B26" s="98" t="s">
        <v>53</v>
      </c>
      <c r="C26" s="99"/>
      <c r="D26" s="100"/>
      <c r="E26" s="248"/>
      <c r="F26" s="101">
        <f>IF(SUM(F15:F24),SUM(F15:F24),"")</f>
      </c>
    </row>
    <row r="27" spans="1:6" s="8" customFormat="1" ht="12.75">
      <c r="A27" s="13" t="s">
        <v>54</v>
      </c>
      <c r="B27" s="16" t="s">
        <v>55</v>
      </c>
      <c r="E27" s="245"/>
      <c r="F27" s="80"/>
    </row>
    <row r="28" spans="1:6" s="26" customFormat="1" ht="12.75">
      <c r="A28" s="13"/>
      <c r="B28" s="16"/>
      <c r="C28" s="42"/>
      <c r="D28" s="46"/>
      <c r="E28" s="244"/>
      <c r="F28" s="3"/>
    </row>
    <row r="29" spans="1:6" s="26" customFormat="1" ht="66">
      <c r="A29" s="7" t="s">
        <v>315</v>
      </c>
      <c r="B29" s="65" t="s">
        <v>575</v>
      </c>
      <c r="C29" s="78"/>
      <c r="D29" s="102"/>
      <c r="E29" s="244"/>
      <c r="F29" s="3"/>
    </row>
    <row r="30" spans="1:6" s="26" customFormat="1" ht="12.75">
      <c r="A30" s="7"/>
      <c r="B30" s="103" t="s">
        <v>645</v>
      </c>
      <c r="C30" s="78"/>
      <c r="D30" s="102"/>
      <c r="E30" s="244"/>
      <c r="F30" s="3"/>
    </row>
    <row r="31" spans="1:6" s="26" customFormat="1" ht="12.75">
      <c r="A31" s="7"/>
      <c r="B31" s="103" t="s">
        <v>646</v>
      </c>
      <c r="C31" s="78"/>
      <c r="D31" s="102"/>
      <c r="E31" s="244"/>
      <c r="F31" s="3"/>
    </row>
    <row r="32" spans="1:6" s="26" customFormat="1" ht="26.25">
      <c r="A32" s="7"/>
      <c r="B32" s="103" t="s">
        <v>647</v>
      </c>
      <c r="C32" s="78"/>
      <c r="D32" s="102"/>
      <c r="E32" s="244"/>
      <c r="F32" s="3"/>
    </row>
    <row r="33" spans="1:6" s="26" customFormat="1" ht="12.75">
      <c r="A33" s="7"/>
      <c r="B33" s="103"/>
      <c r="C33" s="78"/>
      <c r="D33" s="102"/>
      <c r="E33" s="244"/>
      <c r="F33" s="3"/>
    </row>
    <row r="34" spans="1:6" s="108" customFormat="1" ht="12.75">
      <c r="A34" s="104"/>
      <c r="B34" s="171" t="s">
        <v>56</v>
      </c>
      <c r="C34" s="105"/>
      <c r="D34" s="106"/>
      <c r="E34" s="249"/>
      <c r="F34" s="107"/>
    </row>
    <row r="35" spans="1:6" s="26" customFormat="1" ht="12.75">
      <c r="A35" s="7"/>
      <c r="B35" s="103"/>
      <c r="C35" s="78"/>
      <c r="D35" s="102"/>
      <c r="E35" s="244"/>
      <c r="F35" s="3"/>
    </row>
    <row r="36" spans="1:6" s="26" customFormat="1" ht="26.25">
      <c r="A36" s="7"/>
      <c r="B36" s="103" t="s">
        <v>57</v>
      </c>
      <c r="C36" s="78"/>
      <c r="D36" s="102"/>
      <c r="E36" s="244"/>
      <c r="F36" s="3"/>
    </row>
    <row r="37" spans="1:6" s="26" customFormat="1" ht="12.75">
      <c r="A37" s="2"/>
      <c r="B37" s="65"/>
      <c r="C37" s="78"/>
      <c r="D37" s="102"/>
      <c r="E37" s="244"/>
      <c r="F37" s="3"/>
    </row>
    <row r="38" spans="1:6" s="26" customFormat="1" ht="12.75">
      <c r="A38" s="2"/>
      <c r="B38" s="109" t="s">
        <v>14</v>
      </c>
      <c r="C38" s="78"/>
      <c r="D38" s="102"/>
      <c r="E38" s="244"/>
      <c r="F38" s="3"/>
    </row>
    <row r="39" spans="1:6" s="26" customFormat="1" ht="12.75">
      <c r="A39" s="2"/>
      <c r="B39" s="65"/>
      <c r="C39" s="78"/>
      <c r="D39" s="102"/>
      <c r="E39" s="244"/>
      <c r="F39" s="3"/>
    </row>
    <row r="40" spans="1:6" s="26" customFormat="1" ht="39">
      <c r="A40" s="2"/>
      <c r="B40" s="65" t="s">
        <v>672</v>
      </c>
      <c r="C40" s="78"/>
      <c r="D40" s="102"/>
      <c r="E40" s="244"/>
      <c r="F40" s="3"/>
    </row>
    <row r="41" spans="1:6" s="26" customFormat="1" ht="26.25">
      <c r="A41" s="2"/>
      <c r="B41" s="65" t="s">
        <v>673</v>
      </c>
      <c r="C41" s="78"/>
      <c r="D41" s="102"/>
      <c r="E41" s="244"/>
      <c r="F41" s="3"/>
    </row>
    <row r="42" spans="1:6" s="26" customFormat="1" ht="12.75">
      <c r="A42" s="2"/>
      <c r="B42" s="65"/>
      <c r="C42" s="78"/>
      <c r="D42" s="102"/>
      <c r="E42" s="244"/>
      <c r="F42" s="3"/>
    </row>
    <row r="43" spans="1:6" s="26" customFormat="1" ht="26.25">
      <c r="A43" s="2"/>
      <c r="B43" s="65" t="s">
        <v>674</v>
      </c>
      <c r="C43" s="78"/>
      <c r="D43" s="102"/>
      <c r="E43" s="244"/>
      <c r="F43" s="3"/>
    </row>
    <row r="44" spans="1:6" s="26" customFormat="1" ht="12.75">
      <c r="A44" s="2"/>
      <c r="B44" s="65"/>
      <c r="C44" s="78"/>
      <c r="D44" s="102"/>
      <c r="E44" s="244"/>
      <c r="F44" s="3"/>
    </row>
    <row r="45" spans="1:6" s="26" customFormat="1" ht="39">
      <c r="A45" s="2"/>
      <c r="B45" s="65" t="s">
        <v>675</v>
      </c>
      <c r="C45" s="78"/>
      <c r="D45" s="102"/>
      <c r="E45" s="244"/>
      <c r="F45" s="3"/>
    </row>
    <row r="46" spans="1:6" s="26" customFormat="1" ht="12.75" customHeight="1">
      <c r="A46" s="2"/>
      <c r="B46" s="65"/>
      <c r="C46" s="78"/>
      <c r="D46" s="102"/>
      <c r="E46" s="244"/>
      <c r="F46" s="3"/>
    </row>
    <row r="47" spans="1:6" s="26" customFormat="1" ht="12.75">
      <c r="A47" s="2"/>
      <c r="B47" s="110" t="s">
        <v>648</v>
      </c>
      <c r="C47" s="78"/>
      <c r="D47" s="102"/>
      <c r="E47" s="244"/>
      <c r="F47" s="3"/>
    </row>
    <row r="48" spans="1:6" s="26" customFormat="1" ht="39">
      <c r="A48" s="2"/>
      <c r="B48" s="65" t="s">
        <v>649</v>
      </c>
      <c r="C48" s="78"/>
      <c r="D48" s="102"/>
      <c r="E48" s="244"/>
      <c r="F48" s="3"/>
    </row>
    <row r="49" spans="1:6" s="26" customFormat="1" ht="15">
      <c r="A49" s="2"/>
      <c r="B49" s="65" t="s">
        <v>58</v>
      </c>
      <c r="C49" s="78"/>
      <c r="D49" s="102"/>
      <c r="E49" s="244"/>
      <c r="F49" s="3"/>
    </row>
    <row r="50" spans="1:6" s="26" customFormat="1" ht="16.5">
      <c r="A50" s="2"/>
      <c r="B50" s="65" t="s">
        <v>59</v>
      </c>
      <c r="C50" s="78"/>
      <c r="D50" s="102"/>
      <c r="E50" s="244"/>
      <c r="F50" s="3"/>
    </row>
    <row r="51" spans="1:6" s="26" customFormat="1" ht="16.5">
      <c r="A51" s="2"/>
      <c r="B51" s="65" t="s">
        <v>60</v>
      </c>
      <c r="C51" s="78"/>
      <c r="D51" s="102"/>
      <c r="E51" s="244"/>
      <c r="F51" s="3"/>
    </row>
    <row r="52" spans="1:6" s="26" customFormat="1" ht="16.5">
      <c r="A52" s="2"/>
      <c r="B52" s="65" t="s">
        <v>61</v>
      </c>
      <c r="C52" s="78"/>
      <c r="D52" s="102"/>
      <c r="E52" s="244"/>
      <c r="F52" s="3"/>
    </row>
    <row r="53" spans="1:6" s="26" customFormat="1" ht="15">
      <c r="A53" s="2"/>
      <c r="B53" s="110" t="s">
        <v>659</v>
      </c>
      <c r="C53" s="78"/>
      <c r="D53" s="102"/>
      <c r="E53" s="244"/>
      <c r="F53" s="3"/>
    </row>
    <row r="54" spans="1:6" s="26" customFormat="1" ht="16.5">
      <c r="A54" s="2"/>
      <c r="B54" s="65" t="s">
        <v>62</v>
      </c>
      <c r="C54" s="78"/>
      <c r="D54" s="102"/>
      <c r="E54" s="244"/>
      <c r="F54" s="3"/>
    </row>
    <row r="55" spans="1:6" s="26" customFormat="1" ht="16.5">
      <c r="A55" s="2"/>
      <c r="B55" s="65" t="s">
        <v>63</v>
      </c>
      <c r="C55" s="78"/>
      <c r="D55" s="102"/>
      <c r="E55" s="244"/>
      <c r="F55" s="3"/>
    </row>
    <row r="56" spans="1:6" s="26" customFormat="1" ht="16.5">
      <c r="A56" s="2"/>
      <c r="B56" s="65" t="s">
        <v>64</v>
      </c>
      <c r="C56" s="78"/>
      <c r="D56" s="102"/>
      <c r="E56" s="244"/>
      <c r="F56" s="3"/>
    </row>
    <row r="57" spans="1:6" s="26" customFormat="1" ht="15">
      <c r="A57" s="2"/>
      <c r="B57" s="110" t="s">
        <v>656</v>
      </c>
      <c r="C57" s="78"/>
      <c r="D57" s="102"/>
      <c r="E57" s="244"/>
      <c r="F57" s="3"/>
    </row>
    <row r="58" spans="1:6" s="26" customFormat="1" ht="12.75">
      <c r="A58" s="2"/>
      <c r="B58" s="65"/>
      <c r="C58" s="78"/>
      <c r="D58" s="102"/>
      <c r="E58" s="244"/>
      <c r="F58" s="3"/>
    </row>
    <row r="59" spans="1:6" s="26" customFormat="1" ht="26.25">
      <c r="A59" s="2"/>
      <c r="B59" s="65" t="s">
        <v>676</v>
      </c>
      <c r="C59" s="78"/>
      <c r="D59" s="102"/>
      <c r="E59" s="244"/>
      <c r="F59" s="3"/>
    </row>
    <row r="60" spans="1:6" s="26" customFormat="1" ht="16.5">
      <c r="A60" s="2"/>
      <c r="B60" s="65" t="s">
        <v>59</v>
      </c>
      <c r="C60" s="78"/>
      <c r="D60" s="102"/>
      <c r="E60" s="244"/>
      <c r="F60" s="3"/>
    </row>
    <row r="61" spans="1:6" s="26" customFormat="1" ht="16.5">
      <c r="A61" s="2"/>
      <c r="B61" s="65" t="s">
        <v>65</v>
      </c>
      <c r="C61" s="78"/>
      <c r="D61" s="102"/>
      <c r="E61" s="244"/>
      <c r="F61" s="3"/>
    </row>
    <row r="62" spans="1:6" s="26" customFormat="1" ht="30">
      <c r="A62" s="2"/>
      <c r="B62" s="65" t="s">
        <v>650</v>
      </c>
      <c r="C62" s="78"/>
      <c r="D62" s="102"/>
      <c r="E62" s="244"/>
      <c r="F62" s="3"/>
    </row>
    <row r="63" spans="1:6" s="26" customFormat="1" ht="15">
      <c r="A63" s="2"/>
      <c r="B63" s="65" t="s">
        <v>66</v>
      </c>
      <c r="C63" s="78"/>
      <c r="D63" s="102"/>
      <c r="E63" s="244"/>
      <c r="F63" s="3"/>
    </row>
    <row r="64" spans="1:6" s="26" customFormat="1" ht="12.75">
      <c r="A64" s="2"/>
      <c r="B64" s="65"/>
      <c r="C64" s="78"/>
      <c r="D64" s="102"/>
      <c r="E64" s="244"/>
      <c r="F64" s="3"/>
    </row>
    <row r="65" spans="1:6" s="26" customFormat="1" ht="39">
      <c r="A65" s="2"/>
      <c r="B65" s="65" t="s">
        <v>677</v>
      </c>
      <c r="C65" s="78"/>
      <c r="D65" s="102"/>
      <c r="E65" s="244"/>
      <c r="F65" s="3"/>
    </row>
    <row r="66" spans="1:6" s="26" customFormat="1" ht="12.75">
      <c r="A66" s="2"/>
      <c r="B66" s="65"/>
      <c r="C66" s="78"/>
      <c r="D66" s="102"/>
      <c r="E66" s="244"/>
      <c r="F66" s="3"/>
    </row>
    <row r="67" spans="1:6" s="26" customFormat="1" ht="12.75">
      <c r="A67" s="2"/>
      <c r="B67" s="65" t="s">
        <v>67</v>
      </c>
      <c r="C67" s="78"/>
      <c r="D67" s="102"/>
      <c r="E67" s="244"/>
      <c r="F67" s="3"/>
    </row>
    <row r="68" spans="1:6" s="26" customFormat="1" ht="15">
      <c r="A68" s="2"/>
      <c r="B68" s="65" t="s">
        <v>699</v>
      </c>
      <c r="C68" s="78"/>
      <c r="D68" s="102"/>
      <c r="E68" s="244"/>
      <c r="F68" s="3"/>
    </row>
    <row r="69" spans="1:6" s="26" customFormat="1" ht="12.75">
      <c r="A69" s="2"/>
      <c r="B69" s="65" t="s">
        <v>68</v>
      </c>
      <c r="C69" s="78"/>
      <c r="D69" s="102"/>
      <c r="E69" s="244"/>
      <c r="F69" s="3"/>
    </row>
    <row r="70" spans="1:6" s="26" customFormat="1" ht="12.75">
      <c r="A70" s="2"/>
      <c r="B70" s="65"/>
      <c r="C70" s="78"/>
      <c r="D70" s="102"/>
      <c r="E70" s="244"/>
      <c r="F70" s="3"/>
    </row>
    <row r="71" spans="1:6" s="26" customFormat="1" ht="66">
      <c r="A71" s="2"/>
      <c r="B71" s="65" t="s">
        <v>678</v>
      </c>
      <c r="C71" s="78"/>
      <c r="D71" s="102"/>
      <c r="E71" s="244"/>
      <c r="F71" s="3"/>
    </row>
    <row r="72" spans="1:6" s="26" customFormat="1" ht="12.75">
      <c r="A72" s="2"/>
      <c r="B72" s="65"/>
      <c r="C72" s="78"/>
      <c r="D72" s="102"/>
      <c r="E72" s="244"/>
      <c r="F72" s="3"/>
    </row>
    <row r="73" spans="1:6" s="26" customFormat="1" ht="16.5">
      <c r="A73" s="2"/>
      <c r="B73" s="65" t="s">
        <v>69</v>
      </c>
      <c r="C73" s="78"/>
      <c r="D73" s="102"/>
      <c r="E73" s="244"/>
      <c r="F73" s="3"/>
    </row>
    <row r="74" spans="1:6" s="26" customFormat="1" ht="15">
      <c r="A74" s="2"/>
      <c r="B74" s="65" t="s">
        <v>651</v>
      </c>
      <c r="C74" s="78"/>
      <c r="D74" s="102"/>
      <c r="E74" s="244"/>
      <c r="F74" s="3"/>
    </row>
    <row r="75" spans="1:6" s="26" customFormat="1" ht="54.75">
      <c r="A75" s="2"/>
      <c r="B75" s="65" t="s">
        <v>652</v>
      </c>
      <c r="C75" s="78"/>
      <c r="D75" s="102"/>
      <c r="E75" s="244"/>
      <c r="F75" s="3"/>
    </row>
    <row r="76" spans="1:6" s="26" customFormat="1" ht="30">
      <c r="A76" s="2"/>
      <c r="B76" s="65" t="s">
        <v>653</v>
      </c>
      <c r="C76" s="78"/>
      <c r="D76" s="102"/>
      <c r="E76" s="244"/>
      <c r="F76" s="3"/>
    </row>
    <row r="77" spans="1:6" s="26" customFormat="1" ht="15">
      <c r="A77" s="2"/>
      <c r="B77" s="65" t="s">
        <v>700</v>
      </c>
      <c r="C77" s="78"/>
      <c r="D77" s="102"/>
      <c r="E77" s="244"/>
      <c r="F77" s="3"/>
    </row>
    <row r="78" spans="1:6" s="26" customFormat="1" ht="12.75">
      <c r="A78" s="2"/>
      <c r="B78" s="65" t="s">
        <v>68</v>
      </c>
      <c r="C78" s="78"/>
      <c r="D78" s="102"/>
      <c r="E78" s="244"/>
      <c r="F78" s="3"/>
    </row>
    <row r="79" spans="1:6" s="26" customFormat="1" ht="12.75">
      <c r="A79" s="2"/>
      <c r="B79" s="65"/>
      <c r="C79" s="78"/>
      <c r="D79" s="102"/>
      <c r="E79" s="244"/>
      <c r="F79" s="3"/>
    </row>
    <row r="80" spans="1:6" s="26" customFormat="1" ht="39">
      <c r="A80" s="2"/>
      <c r="B80" s="65" t="s">
        <v>679</v>
      </c>
      <c r="C80" s="78"/>
      <c r="D80" s="102"/>
      <c r="E80" s="244"/>
      <c r="F80" s="3"/>
    </row>
    <row r="81" spans="1:6" s="26" customFormat="1" ht="12.75">
      <c r="A81" s="2"/>
      <c r="B81" s="65"/>
      <c r="C81" s="78"/>
      <c r="D81" s="102"/>
      <c r="E81" s="244"/>
      <c r="F81" s="3"/>
    </row>
    <row r="82" spans="1:6" s="26" customFormat="1" ht="16.5">
      <c r="A82" s="2"/>
      <c r="B82" s="65" t="s">
        <v>69</v>
      </c>
      <c r="C82" s="78"/>
      <c r="D82" s="102"/>
      <c r="E82" s="244"/>
      <c r="F82" s="3"/>
    </row>
    <row r="83" spans="1:6" s="26" customFormat="1" ht="30">
      <c r="A83" s="2"/>
      <c r="B83" s="65" t="s">
        <v>660</v>
      </c>
      <c r="C83" s="78"/>
      <c r="D83" s="102"/>
      <c r="E83" s="244"/>
      <c r="F83" s="3"/>
    </row>
    <row r="84" spans="1:6" s="26" customFormat="1" ht="16.5">
      <c r="A84" s="2"/>
      <c r="B84" s="65" t="s">
        <v>661</v>
      </c>
      <c r="C84" s="78"/>
      <c r="D84" s="102"/>
      <c r="E84" s="244"/>
      <c r="F84" s="3"/>
    </row>
    <row r="85" spans="1:6" s="26" customFormat="1" ht="28.5">
      <c r="A85" s="2"/>
      <c r="B85" s="65" t="s">
        <v>657</v>
      </c>
      <c r="C85" s="78"/>
      <c r="D85" s="102"/>
      <c r="E85" s="244"/>
      <c r="F85" s="3"/>
    </row>
    <row r="86" spans="1:6" s="26" customFormat="1" ht="30">
      <c r="A86" s="2"/>
      <c r="B86" s="65" t="s">
        <v>658</v>
      </c>
      <c r="C86" s="78"/>
      <c r="D86" s="102"/>
      <c r="E86" s="244"/>
      <c r="F86" s="3"/>
    </row>
    <row r="87" spans="1:6" s="26" customFormat="1" ht="15">
      <c r="A87" s="2"/>
      <c r="B87" s="110" t="s">
        <v>654</v>
      </c>
      <c r="C87" s="78"/>
      <c r="D87" s="102"/>
      <c r="E87" s="244"/>
      <c r="F87" s="3"/>
    </row>
    <row r="88" spans="1:6" s="26" customFormat="1" ht="15">
      <c r="A88" s="2"/>
      <c r="B88" s="110" t="s">
        <v>655</v>
      </c>
      <c r="C88" s="78"/>
      <c r="D88" s="102"/>
      <c r="E88" s="244"/>
      <c r="F88" s="3"/>
    </row>
    <row r="89" spans="1:6" s="26" customFormat="1" ht="12.75">
      <c r="A89" s="2"/>
      <c r="B89" s="65"/>
      <c r="C89" s="78"/>
      <c r="D89" s="102"/>
      <c r="E89" s="244"/>
      <c r="F89" s="3"/>
    </row>
    <row r="90" spans="1:6" s="26" customFormat="1" ht="12.75">
      <c r="A90" s="2"/>
      <c r="B90" s="111" t="s">
        <v>15</v>
      </c>
      <c r="C90" s="42"/>
      <c r="D90" s="73"/>
      <c r="E90" s="244"/>
      <c r="F90" s="3"/>
    </row>
    <row r="91" spans="1:6" s="26" customFormat="1" ht="12.75">
      <c r="A91" s="2"/>
      <c r="B91" s="65"/>
      <c r="C91" s="78"/>
      <c r="D91" s="102"/>
      <c r="E91" s="244"/>
      <c r="F91" s="3"/>
    </row>
    <row r="92" spans="1:6" s="26" customFormat="1" ht="41.25" customHeight="1">
      <c r="A92" s="2"/>
      <c r="B92" s="65" t="s">
        <v>680</v>
      </c>
      <c r="C92" s="78"/>
      <c r="D92" s="102"/>
      <c r="E92" s="244"/>
      <c r="F92" s="3"/>
    </row>
    <row r="93" spans="1:6" s="26" customFormat="1" ht="12.75">
      <c r="A93" s="2"/>
      <c r="B93" s="65"/>
      <c r="C93" s="78"/>
      <c r="D93" s="102"/>
      <c r="E93" s="244"/>
      <c r="F93" s="3"/>
    </row>
    <row r="94" spans="1:6" s="26" customFormat="1" ht="12.75">
      <c r="A94" s="2"/>
      <c r="B94" s="65" t="s">
        <v>701</v>
      </c>
      <c r="C94" s="78"/>
      <c r="D94" s="102"/>
      <c r="E94" s="244"/>
      <c r="F94" s="3"/>
    </row>
    <row r="95" spans="1:6" s="26" customFormat="1" ht="12.75">
      <c r="A95" s="2"/>
      <c r="B95" s="65"/>
      <c r="C95" s="78"/>
      <c r="D95" s="102"/>
      <c r="E95" s="244"/>
      <c r="F95" s="3"/>
    </row>
    <row r="96" spans="1:6" s="26" customFormat="1" ht="66">
      <c r="A96" s="2"/>
      <c r="B96" s="65" t="s">
        <v>681</v>
      </c>
      <c r="C96" s="78"/>
      <c r="D96" s="102"/>
      <c r="E96" s="244"/>
      <c r="F96" s="3"/>
    </row>
    <row r="97" spans="1:6" s="26" customFormat="1" ht="12.75">
      <c r="A97" s="2"/>
      <c r="B97" s="65"/>
      <c r="C97" s="78"/>
      <c r="D97" s="102"/>
      <c r="E97" s="244"/>
      <c r="F97" s="3"/>
    </row>
    <row r="98" spans="1:6" s="26" customFormat="1" ht="16.5">
      <c r="A98" s="2"/>
      <c r="B98" s="65" t="s">
        <v>70</v>
      </c>
      <c r="C98" s="78"/>
      <c r="D98" s="102"/>
      <c r="E98" s="244"/>
      <c r="F98" s="3"/>
    </row>
    <row r="99" spans="1:6" s="26" customFormat="1" ht="15">
      <c r="A99" s="2"/>
      <c r="B99" s="65" t="s">
        <v>662</v>
      </c>
      <c r="C99" s="78"/>
      <c r="D99" s="102"/>
      <c r="E99" s="244"/>
      <c r="F99" s="3"/>
    </row>
    <row r="100" spans="1:6" s="26" customFormat="1" ht="54.75">
      <c r="A100" s="2"/>
      <c r="B100" s="65" t="s">
        <v>663</v>
      </c>
      <c r="C100" s="78"/>
      <c r="D100" s="102"/>
      <c r="E100" s="244"/>
      <c r="F100" s="3"/>
    </row>
    <row r="101" spans="1:6" s="26" customFormat="1" ht="30">
      <c r="A101" s="2"/>
      <c r="B101" s="65" t="s">
        <v>664</v>
      </c>
      <c r="C101" s="78"/>
      <c r="D101" s="102"/>
      <c r="E101" s="244"/>
      <c r="F101" s="3"/>
    </row>
    <row r="102" spans="1:6" s="26" customFormat="1" ht="15">
      <c r="A102" s="2"/>
      <c r="B102" s="65" t="s">
        <v>702</v>
      </c>
      <c r="C102" s="78"/>
      <c r="D102" s="102"/>
      <c r="E102" s="244"/>
      <c r="F102" s="3"/>
    </row>
    <row r="103" spans="1:6" s="26" customFormat="1" ht="12.75">
      <c r="A103" s="2"/>
      <c r="B103" s="65" t="s">
        <v>68</v>
      </c>
      <c r="C103" s="78"/>
      <c r="D103" s="102"/>
      <c r="E103" s="244"/>
      <c r="F103" s="3"/>
    </row>
    <row r="104" spans="1:6" s="26" customFormat="1" ht="12.75">
      <c r="A104" s="2"/>
      <c r="B104" s="65"/>
      <c r="C104" s="78"/>
      <c r="D104" s="102"/>
      <c r="E104" s="244"/>
      <c r="F104" s="3"/>
    </row>
    <row r="105" spans="1:6" s="26" customFormat="1" ht="12.75">
      <c r="A105" s="2"/>
      <c r="B105" s="65" t="s">
        <v>682</v>
      </c>
      <c r="C105" s="78"/>
      <c r="D105" s="102"/>
      <c r="E105" s="244"/>
      <c r="F105" s="3"/>
    </row>
    <row r="106" spans="1:6" s="26" customFormat="1" ht="12.75">
      <c r="A106" s="2"/>
      <c r="B106" s="65"/>
      <c r="C106" s="78"/>
      <c r="D106" s="102"/>
      <c r="E106" s="244"/>
      <c r="F106" s="3"/>
    </row>
    <row r="107" spans="1:6" s="26" customFormat="1" ht="66">
      <c r="A107" s="2"/>
      <c r="B107" s="65" t="s">
        <v>683</v>
      </c>
      <c r="C107" s="78"/>
      <c r="D107" s="102"/>
      <c r="E107" s="244"/>
      <c r="F107" s="3"/>
    </row>
    <row r="108" spans="1:6" s="26" customFormat="1" ht="16.5">
      <c r="A108" s="2"/>
      <c r="B108" s="65" t="s">
        <v>62</v>
      </c>
      <c r="C108" s="78"/>
      <c r="D108" s="102"/>
      <c r="E108" s="244"/>
      <c r="F108" s="3"/>
    </row>
    <row r="109" spans="1:6" s="26" customFormat="1" ht="16.5">
      <c r="A109" s="2"/>
      <c r="B109" s="65" t="s">
        <v>71</v>
      </c>
      <c r="C109" s="78"/>
      <c r="D109" s="102"/>
      <c r="E109" s="244"/>
      <c r="F109" s="3"/>
    </row>
    <row r="110" spans="1:6" s="26" customFormat="1" ht="30">
      <c r="A110" s="2"/>
      <c r="B110" s="65" t="s">
        <v>665</v>
      </c>
      <c r="C110" s="78"/>
      <c r="D110" s="102"/>
      <c r="E110" s="244"/>
      <c r="F110" s="3"/>
    </row>
    <row r="111" spans="1:6" s="26" customFormat="1" ht="15">
      <c r="A111" s="2"/>
      <c r="B111" s="65" t="s">
        <v>72</v>
      </c>
      <c r="C111" s="78"/>
      <c r="D111" s="102"/>
      <c r="E111" s="244"/>
      <c r="F111" s="3"/>
    </row>
    <row r="112" spans="1:6" s="26" customFormat="1" ht="12.75">
      <c r="A112" s="2"/>
      <c r="B112" s="65"/>
      <c r="C112" s="78"/>
      <c r="D112" s="102"/>
      <c r="E112" s="244"/>
      <c r="F112" s="3"/>
    </row>
    <row r="113" spans="1:6" s="26" customFormat="1" ht="26.25">
      <c r="A113" s="2"/>
      <c r="B113" s="65" t="s">
        <v>674</v>
      </c>
      <c r="C113" s="78"/>
      <c r="D113" s="102"/>
      <c r="E113" s="244"/>
      <c r="F113" s="3"/>
    </row>
    <row r="114" spans="1:6" s="26" customFormat="1" ht="12.75">
      <c r="A114" s="2"/>
      <c r="B114" s="65"/>
      <c r="C114" s="78"/>
      <c r="D114" s="102"/>
      <c r="E114" s="244"/>
      <c r="F114" s="3"/>
    </row>
    <row r="115" spans="1:6" s="26" customFormat="1" ht="52.5">
      <c r="A115" s="2"/>
      <c r="B115" s="65" t="s">
        <v>684</v>
      </c>
      <c r="C115" s="78"/>
      <c r="D115" s="102"/>
      <c r="E115" s="244"/>
      <c r="F115" s="3"/>
    </row>
    <row r="116" spans="1:6" s="26" customFormat="1" ht="12.75">
      <c r="A116" s="2"/>
      <c r="B116" s="65"/>
      <c r="C116" s="78"/>
      <c r="D116" s="102"/>
      <c r="E116" s="244"/>
      <c r="F116" s="3"/>
    </row>
    <row r="117" spans="1:6" s="26" customFormat="1" ht="26.25">
      <c r="A117" s="2"/>
      <c r="B117" s="65" t="s">
        <v>334</v>
      </c>
      <c r="C117" s="78"/>
      <c r="D117" s="102"/>
      <c r="E117" s="244"/>
      <c r="F117" s="3"/>
    </row>
    <row r="118" spans="1:6" s="26" customFormat="1" ht="12.75">
      <c r="A118" s="2"/>
      <c r="B118" s="65"/>
      <c r="C118" s="78"/>
      <c r="D118" s="102"/>
      <c r="E118" s="244"/>
      <c r="F118" s="3"/>
    </row>
    <row r="119" spans="1:6" s="26" customFormat="1" ht="26.25">
      <c r="A119" s="2"/>
      <c r="B119" s="103" t="s">
        <v>666</v>
      </c>
      <c r="C119" s="78"/>
      <c r="D119" s="102"/>
      <c r="E119" s="244"/>
      <c r="F119" s="3"/>
    </row>
    <row r="120" spans="1:6" s="26" customFormat="1" ht="26.25">
      <c r="A120" s="2"/>
      <c r="B120" s="103" t="s">
        <v>336</v>
      </c>
      <c r="C120" s="78"/>
      <c r="D120" s="102"/>
      <c r="E120" s="244"/>
      <c r="F120" s="3"/>
    </row>
    <row r="121" spans="1:6" s="26" customFormat="1" ht="26.25">
      <c r="A121" s="2"/>
      <c r="B121" s="103" t="s">
        <v>335</v>
      </c>
      <c r="C121" s="78"/>
      <c r="D121" s="102"/>
      <c r="E121" s="244"/>
      <c r="F121" s="3"/>
    </row>
    <row r="122" spans="1:6" s="26" customFormat="1" ht="26.25">
      <c r="A122" s="2"/>
      <c r="B122" s="103" t="s">
        <v>337</v>
      </c>
      <c r="C122" s="78"/>
      <c r="D122" s="102"/>
      <c r="E122" s="244"/>
      <c r="F122" s="3"/>
    </row>
    <row r="123" spans="1:6" s="26" customFormat="1" ht="12.75">
      <c r="A123" s="2"/>
      <c r="B123" s="103" t="s">
        <v>338</v>
      </c>
      <c r="C123" s="78"/>
      <c r="D123" s="102"/>
      <c r="E123" s="244"/>
      <c r="F123" s="3"/>
    </row>
    <row r="124" spans="1:6" s="26" customFormat="1" ht="12.75">
      <c r="A124" s="2"/>
      <c r="B124" s="103" t="s">
        <v>339</v>
      </c>
      <c r="C124" s="78"/>
      <c r="D124" s="102"/>
      <c r="E124" s="244"/>
      <c r="F124" s="3"/>
    </row>
    <row r="125" spans="1:6" s="8" customFormat="1" ht="144.75">
      <c r="A125" s="7"/>
      <c r="B125" s="112" t="s">
        <v>73</v>
      </c>
      <c r="C125" s="28"/>
      <c r="D125" s="113"/>
      <c r="E125" s="244"/>
      <c r="F125" s="74"/>
    </row>
    <row r="126" spans="1:6" s="8" customFormat="1" ht="198">
      <c r="A126" s="7"/>
      <c r="B126" s="112" t="s">
        <v>340</v>
      </c>
      <c r="C126" s="28"/>
      <c r="D126" s="113"/>
      <c r="E126" s="244"/>
      <c r="F126" s="74"/>
    </row>
    <row r="127" spans="1:6" s="8" customFormat="1" ht="78.75">
      <c r="A127" s="7"/>
      <c r="B127" s="114" t="s">
        <v>341</v>
      </c>
      <c r="C127" s="83"/>
      <c r="D127" s="83"/>
      <c r="E127" s="244"/>
      <c r="F127" s="74"/>
    </row>
    <row r="128" spans="1:6" s="26" customFormat="1" ht="26.25">
      <c r="A128" s="2"/>
      <c r="B128" s="65" t="s">
        <v>74</v>
      </c>
      <c r="C128" s="78"/>
      <c r="D128" s="102"/>
      <c r="E128" s="244"/>
      <c r="F128" s="3"/>
    </row>
    <row r="129" spans="1:6" s="26" customFormat="1" ht="12.75">
      <c r="A129" s="2"/>
      <c r="B129" s="65"/>
      <c r="C129" s="78"/>
      <c r="D129" s="102"/>
      <c r="E129" s="244"/>
      <c r="F129" s="3"/>
    </row>
    <row r="130" spans="1:6" s="26" customFormat="1" ht="12.75">
      <c r="A130" s="2"/>
      <c r="B130" s="103" t="s">
        <v>667</v>
      </c>
      <c r="C130" s="78"/>
      <c r="D130" s="102"/>
      <c r="E130" s="244"/>
      <c r="F130" s="3"/>
    </row>
    <row r="131" spans="1:6" s="26" customFormat="1" ht="12.75">
      <c r="A131" s="2"/>
      <c r="B131" s="103" t="s">
        <v>668</v>
      </c>
      <c r="C131" s="78"/>
      <c r="D131" s="102"/>
      <c r="E131" s="244"/>
      <c r="F131" s="3"/>
    </row>
    <row r="132" spans="1:6" s="26" customFormat="1" ht="12.75">
      <c r="A132" s="2"/>
      <c r="B132" s="103" t="s">
        <v>669</v>
      </c>
      <c r="C132" s="78"/>
      <c r="D132" s="102"/>
      <c r="E132" s="244"/>
      <c r="F132" s="3"/>
    </row>
    <row r="133" spans="1:6" s="26" customFormat="1" ht="26.25">
      <c r="A133" s="2"/>
      <c r="B133" s="65" t="s">
        <v>342</v>
      </c>
      <c r="C133" s="78"/>
      <c r="D133" s="102"/>
      <c r="E133" s="244"/>
      <c r="F133" s="3"/>
    </row>
    <row r="134" spans="1:6" s="26" customFormat="1" ht="12.75">
      <c r="A134" s="2"/>
      <c r="B134" s="65"/>
      <c r="C134" s="78"/>
      <c r="D134" s="102"/>
      <c r="E134" s="244"/>
      <c r="F134" s="3"/>
    </row>
    <row r="135" spans="1:6" s="26" customFormat="1" ht="12.75">
      <c r="A135" s="2"/>
      <c r="B135" s="103" t="s">
        <v>75</v>
      </c>
      <c r="C135" s="78"/>
      <c r="D135" s="102"/>
      <c r="E135" s="244"/>
      <c r="F135" s="3"/>
    </row>
    <row r="136" spans="1:6" s="26" customFormat="1" ht="12.75">
      <c r="A136" s="2"/>
      <c r="B136" s="103" t="s">
        <v>343</v>
      </c>
      <c r="C136" s="78"/>
      <c r="D136" s="102"/>
      <c r="E136" s="244"/>
      <c r="F136" s="3"/>
    </row>
    <row r="137" spans="1:6" s="26" customFormat="1" ht="12.75">
      <c r="A137" s="2"/>
      <c r="B137" s="103" t="s">
        <v>344</v>
      </c>
      <c r="C137" s="78"/>
      <c r="D137" s="102"/>
      <c r="E137" s="244"/>
      <c r="F137" s="3"/>
    </row>
    <row r="138" spans="1:6" s="26" customFormat="1" ht="12.75">
      <c r="A138" s="2"/>
      <c r="B138" s="103"/>
      <c r="C138" s="78"/>
      <c r="D138" s="102"/>
      <c r="E138" s="244"/>
      <c r="F138" s="3"/>
    </row>
    <row r="139" spans="1:6" s="26" customFormat="1" ht="26.25">
      <c r="A139" s="2"/>
      <c r="B139" s="41" t="s">
        <v>745</v>
      </c>
      <c r="C139" s="78"/>
      <c r="D139" s="102"/>
      <c r="E139" s="244"/>
      <c r="F139" s="3"/>
    </row>
    <row r="140" spans="1:6" s="26" customFormat="1" ht="12.75">
      <c r="A140" s="2"/>
      <c r="B140" s="65" t="s">
        <v>746</v>
      </c>
      <c r="C140" s="78"/>
      <c r="D140" s="102"/>
      <c r="E140" s="244"/>
      <c r="F140" s="3"/>
    </row>
    <row r="141" spans="1:6" s="26" customFormat="1" ht="12.75">
      <c r="A141" s="2"/>
      <c r="B141" s="65" t="s">
        <v>747</v>
      </c>
      <c r="C141" s="78"/>
      <c r="D141" s="102"/>
      <c r="E141" s="244"/>
      <c r="F141" s="3"/>
    </row>
    <row r="142" spans="1:6" s="26" customFormat="1" ht="12.75">
      <c r="A142" s="2"/>
      <c r="B142" s="65" t="s">
        <v>748</v>
      </c>
      <c r="C142" s="10"/>
      <c r="D142" s="72"/>
      <c r="E142" s="244"/>
      <c r="F142" s="115" t="s">
        <v>76</v>
      </c>
    </row>
    <row r="143" spans="1:6" s="26" customFormat="1" ht="12.75">
      <c r="A143" s="2"/>
      <c r="B143" s="65"/>
      <c r="C143" s="10"/>
      <c r="D143" s="72"/>
      <c r="E143" s="244"/>
      <c r="F143" s="116"/>
    </row>
    <row r="144" spans="1:6" s="8" customFormat="1" ht="12.75">
      <c r="A144" s="7"/>
      <c r="B144" s="117" t="s">
        <v>316</v>
      </c>
      <c r="C144" s="10" t="s">
        <v>2</v>
      </c>
      <c r="D144" s="72">
        <v>1</v>
      </c>
      <c r="E144" s="250"/>
      <c r="F144" s="74">
        <f>IF(D144*E144,D144*E144,"")</f>
      </c>
    </row>
    <row r="145" spans="1:6" s="122" customFormat="1" ht="12.75">
      <c r="A145" s="118"/>
      <c r="B145" s="119"/>
      <c r="C145" s="120"/>
      <c r="D145" s="120"/>
      <c r="E145" s="244"/>
      <c r="F145" s="121"/>
    </row>
    <row r="146" spans="1:6" s="26" customFormat="1" ht="92.25">
      <c r="A146" s="17" t="s">
        <v>317</v>
      </c>
      <c r="B146" s="229" t="s">
        <v>754</v>
      </c>
      <c r="C146" s="230"/>
      <c r="D146" s="231"/>
      <c r="E146" s="244"/>
      <c r="F146" s="3"/>
    </row>
    <row r="147" spans="1:6" s="26" customFormat="1" ht="12.75">
      <c r="A147" s="17"/>
      <c r="B147" s="229"/>
      <c r="C147" s="230"/>
      <c r="D147" s="231"/>
      <c r="E147" s="244"/>
      <c r="F147" s="3"/>
    </row>
    <row r="148" spans="1:6" s="26" customFormat="1" ht="12.75">
      <c r="A148" s="17"/>
      <c r="B148" s="229" t="s">
        <v>755</v>
      </c>
      <c r="C148" s="23" t="s">
        <v>3</v>
      </c>
      <c r="D148" s="232">
        <v>1</v>
      </c>
      <c r="E148" s="250"/>
      <c r="F148" s="116">
        <f>IF(D148*E148,D148*E148,"")</f>
      </c>
    </row>
    <row r="149" spans="1:6" s="26" customFormat="1" ht="12.75">
      <c r="A149" s="7"/>
      <c r="B149" s="65"/>
      <c r="C149" s="10"/>
      <c r="D149" s="72"/>
      <c r="E149" s="244"/>
      <c r="F149" s="116"/>
    </row>
    <row r="150" spans="1:6" s="26" customFormat="1" ht="66">
      <c r="A150" s="7" t="s">
        <v>318</v>
      </c>
      <c r="B150" s="65" t="s">
        <v>670</v>
      </c>
      <c r="C150" s="78"/>
      <c r="D150" s="102"/>
      <c r="E150" s="244"/>
      <c r="F150" s="3"/>
    </row>
    <row r="151" spans="1:6" s="26" customFormat="1" ht="12.75">
      <c r="A151" s="7"/>
      <c r="B151" s="65"/>
      <c r="C151" s="78"/>
      <c r="D151" s="102"/>
      <c r="E151" s="244"/>
      <c r="F151" s="3"/>
    </row>
    <row r="152" spans="1:6" s="26" customFormat="1" ht="12.75">
      <c r="A152" s="2"/>
      <c r="B152" s="65" t="s">
        <v>671</v>
      </c>
      <c r="C152" s="10" t="s">
        <v>3</v>
      </c>
      <c r="D152" s="72">
        <v>8</v>
      </c>
      <c r="E152" s="250"/>
      <c r="F152" s="116">
        <f>IF(D152*E152,D152*E152,"")</f>
      </c>
    </row>
    <row r="153" spans="1:6" s="26" customFormat="1" ht="12.75">
      <c r="A153" s="2"/>
      <c r="B153" s="65"/>
      <c r="C153" s="10"/>
      <c r="D153" s="72"/>
      <c r="E153" s="244"/>
      <c r="F153" s="116"/>
    </row>
    <row r="154" spans="1:6" s="8" customFormat="1" ht="52.5">
      <c r="A154" s="123" t="s">
        <v>319</v>
      </c>
      <c r="B154" s="65" t="s">
        <v>77</v>
      </c>
      <c r="C154" s="83"/>
      <c r="D154" s="83"/>
      <c r="E154" s="251"/>
      <c r="F154" s="84"/>
    </row>
    <row r="155" spans="1:6" s="8" customFormat="1" ht="12.75">
      <c r="A155" s="79"/>
      <c r="B155" s="103" t="s">
        <v>78</v>
      </c>
      <c r="C155" s="10" t="s">
        <v>4</v>
      </c>
      <c r="D155" s="72">
        <v>12</v>
      </c>
      <c r="E155" s="251"/>
      <c r="F155" s="14">
        <f>IF(D155*E155,D155*E155,"")</f>
      </c>
    </row>
    <row r="156" spans="1:6" s="26" customFormat="1" ht="12.75">
      <c r="A156" s="2"/>
      <c r="B156" s="65"/>
      <c r="C156" s="10"/>
      <c r="D156" s="72"/>
      <c r="E156" s="244"/>
      <c r="F156" s="116"/>
    </row>
    <row r="157" spans="1:6" s="8" customFormat="1" ht="39">
      <c r="A157" s="7" t="s">
        <v>320</v>
      </c>
      <c r="B157" s="65" t="s">
        <v>345</v>
      </c>
      <c r="C157" s="10"/>
      <c r="D157" s="124"/>
      <c r="E157" s="244"/>
      <c r="F157" s="74">
        <f>IF(D157*E157,D157*E157,"")</f>
      </c>
    </row>
    <row r="158" spans="1:6" s="8" customFormat="1" ht="12.75">
      <c r="A158" s="7"/>
      <c r="B158" s="65"/>
      <c r="C158" s="10"/>
      <c r="D158" s="11"/>
      <c r="E158" s="244"/>
      <c r="F158" s="74"/>
    </row>
    <row r="159" spans="1:6" s="8" customFormat="1" ht="12.75">
      <c r="A159" s="7"/>
      <c r="B159" s="103" t="s">
        <v>749</v>
      </c>
      <c r="C159" s="10"/>
      <c r="D159" s="11"/>
      <c r="E159" s="244"/>
      <c r="F159" s="74"/>
    </row>
    <row r="160" spans="1:6" s="8" customFormat="1" ht="12.75">
      <c r="A160" s="7"/>
      <c r="B160" s="103" t="s">
        <v>346</v>
      </c>
      <c r="C160" s="10"/>
      <c r="D160" s="11"/>
      <c r="E160" s="244"/>
      <c r="F160" s="74"/>
    </row>
    <row r="161" spans="1:6" s="8" customFormat="1" ht="12.75">
      <c r="A161" s="7"/>
      <c r="B161" s="103" t="s">
        <v>79</v>
      </c>
      <c r="C161" s="10"/>
      <c r="D161" s="11"/>
      <c r="E161" s="244"/>
      <c r="F161" s="74"/>
    </row>
    <row r="162" spans="1:6" s="8" customFormat="1" ht="12.75">
      <c r="A162" s="7"/>
      <c r="B162" s="103" t="s">
        <v>750</v>
      </c>
      <c r="C162" s="10"/>
      <c r="D162" s="11"/>
      <c r="E162" s="244"/>
      <c r="F162" s="74"/>
    </row>
    <row r="163" spans="1:6" s="8" customFormat="1" ht="12.75">
      <c r="A163" s="7"/>
      <c r="B163" s="65"/>
      <c r="C163" s="10"/>
      <c r="D163" s="11"/>
      <c r="E163" s="244"/>
      <c r="F163" s="74"/>
    </row>
    <row r="164" spans="1:6" s="8" customFormat="1" ht="78.75">
      <c r="A164" s="7"/>
      <c r="B164" s="65" t="s">
        <v>80</v>
      </c>
      <c r="C164" s="10" t="s">
        <v>10</v>
      </c>
      <c r="D164" s="11">
        <v>570</v>
      </c>
      <c r="E164" s="242"/>
      <c r="F164" s="74">
        <f>IF(D164*E164,D164*E164,"")</f>
      </c>
    </row>
    <row r="165" spans="1:6" s="8" customFormat="1" ht="12.75">
      <c r="A165" s="7"/>
      <c r="B165" s="65"/>
      <c r="C165" s="10"/>
      <c r="D165" s="11"/>
      <c r="E165" s="244"/>
      <c r="F165" s="9"/>
    </row>
    <row r="166" spans="1:6" s="8" customFormat="1" ht="66">
      <c r="A166" s="7" t="s">
        <v>321</v>
      </c>
      <c r="B166" s="65" t="s">
        <v>81</v>
      </c>
      <c r="C166" s="10" t="s">
        <v>10</v>
      </c>
      <c r="D166" s="11">
        <v>260</v>
      </c>
      <c r="E166" s="242"/>
      <c r="F166" s="74">
        <f>IF(D166*E166,D166*E166,"")</f>
      </c>
    </row>
    <row r="167" spans="1:6" s="8" customFormat="1" ht="12.75">
      <c r="A167" s="7"/>
      <c r="B167" s="65"/>
      <c r="C167" s="10"/>
      <c r="D167" s="11"/>
      <c r="E167" s="244"/>
      <c r="F167" s="9"/>
    </row>
    <row r="168" spans="1:6" s="8" customFormat="1" ht="52.5">
      <c r="A168" s="7" t="s">
        <v>322</v>
      </c>
      <c r="B168" s="65" t="s">
        <v>82</v>
      </c>
      <c r="C168" s="10"/>
      <c r="D168" s="11"/>
      <c r="E168" s="244"/>
      <c r="F168" s="9"/>
    </row>
    <row r="169" spans="1:6" s="8" customFormat="1" ht="12.75">
      <c r="A169" s="7"/>
      <c r="B169" s="65" t="s">
        <v>83</v>
      </c>
      <c r="C169" s="10" t="s">
        <v>5</v>
      </c>
      <c r="D169" s="11">
        <v>120</v>
      </c>
      <c r="E169" s="242"/>
      <c r="F169" s="74">
        <f>IF(D169*E169,D169*E169,"")</f>
      </c>
    </row>
    <row r="170" spans="1:6" s="8" customFormat="1" ht="15">
      <c r="A170" s="7"/>
      <c r="B170" s="65" t="s">
        <v>84</v>
      </c>
      <c r="C170" s="10" t="s">
        <v>6</v>
      </c>
      <c r="D170" s="11">
        <v>8</v>
      </c>
      <c r="E170" s="242"/>
      <c r="F170" s="74">
        <f>IF(D170*E170,D170*E170,"")</f>
      </c>
    </row>
    <row r="171" spans="1:6" s="8" customFormat="1" ht="12.75">
      <c r="A171" s="7"/>
      <c r="B171" s="65"/>
      <c r="C171" s="10"/>
      <c r="D171" s="11"/>
      <c r="E171" s="242"/>
      <c r="F171" s="74"/>
    </row>
    <row r="172" spans="1:6" s="26" customFormat="1" ht="52.5">
      <c r="A172" s="7" t="s">
        <v>323</v>
      </c>
      <c r="B172" s="65" t="s">
        <v>11</v>
      </c>
      <c r="C172" s="10" t="s">
        <v>2</v>
      </c>
      <c r="D172" s="72">
        <v>1</v>
      </c>
      <c r="E172" s="250"/>
      <c r="F172" s="116">
        <f>IF(D172*E172,D172*E172,"")</f>
      </c>
    </row>
    <row r="173" spans="1:6" s="26" customFormat="1" ht="12.75">
      <c r="A173" s="2"/>
      <c r="B173" s="65"/>
      <c r="C173" s="78"/>
      <c r="D173" s="102"/>
      <c r="E173" s="250"/>
      <c r="F173" s="3"/>
    </row>
    <row r="174" spans="1:6" s="26" customFormat="1" ht="66">
      <c r="A174" s="7" t="s">
        <v>324</v>
      </c>
      <c r="B174" s="65" t="s">
        <v>85</v>
      </c>
      <c r="C174" s="10" t="s">
        <v>2</v>
      </c>
      <c r="D174" s="72">
        <v>1</v>
      </c>
      <c r="E174" s="250"/>
      <c r="F174" s="116">
        <f>IF(D174*E174,D174*E174,"")</f>
      </c>
    </row>
    <row r="175" spans="1:6" s="26" customFormat="1" ht="12.75">
      <c r="A175" s="2"/>
      <c r="B175" s="65"/>
      <c r="C175" s="78"/>
      <c r="D175" s="102"/>
      <c r="E175" s="244"/>
      <c r="F175" s="3"/>
    </row>
    <row r="176" spans="1:6" s="26" customFormat="1" ht="66">
      <c r="A176" s="7" t="s">
        <v>86</v>
      </c>
      <c r="B176" s="65" t="s">
        <v>87</v>
      </c>
      <c r="C176" s="10" t="s">
        <v>2</v>
      </c>
      <c r="D176" s="72">
        <v>1</v>
      </c>
      <c r="E176" s="250"/>
      <c r="F176" s="116">
        <f>IF(D176*E176,D176*E176,"")</f>
      </c>
    </row>
    <row r="177" spans="1:6" s="26" customFormat="1" ht="12.75">
      <c r="A177" s="7"/>
      <c r="B177" s="65"/>
      <c r="C177" s="10"/>
      <c r="D177" s="72"/>
      <c r="E177" s="244"/>
      <c r="F177" s="116"/>
    </row>
    <row r="178" spans="1:6" s="26" customFormat="1" ht="186.75">
      <c r="A178" s="79" t="s">
        <v>88</v>
      </c>
      <c r="B178" s="65" t="s">
        <v>89</v>
      </c>
      <c r="C178" s="10"/>
      <c r="D178" s="72"/>
      <c r="E178" s="244"/>
      <c r="F178" s="116"/>
    </row>
    <row r="179" spans="1:6" s="26" customFormat="1" ht="12.75">
      <c r="A179" s="7"/>
      <c r="B179" s="65"/>
      <c r="C179" s="10"/>
      <c r="D179" s="72"/>
      <c r="E179" s="244"/>
      <c r="F179" s="116"/>
    </row>
    <row r="180" spans="1:6" s="108" customFormat="1" ht="12.75">
      <c r="A180" s="104"/>
      <c r="B180" s="171" t="s">
        <v>56</v>
      </c>
      <c r="C180" s="105"/>
      <c r="D180" s="106"/>
      <c r="E180" s="249"/>
      <c r="F180" s="125"/>
    </row>
    <row r="181" spans="1:6" s="26" customFormat="1" ht="12.75">
      <c r="A181" s="7"/>
      <c r="B181" s="65"/>
      <c r="C181" s="10"/>
      <c r="D181" s="72"/>
      <c r="E181" s="244"/>
      <c r="F181" s="116"/>
    </row>
    <row r="182" spans="1:6" s="26" customFormat="1" ht="15">
      <c r="A182" s="7"/>
      <c r="B182" s="103" t="s">
        <v>16</v>
      </c>
      <c r="C182" s="10" t="s">
        <v>6</v>
      </c>
      <c r="D182" s="72">
        <v>12</v>
      </c>
      <c r="E182" s="242"/>
      <c r="F182" s="116">
        <f>IF(D182*E182,D182*E182,"")</f>
      </c>
    </row>
    <row r="183" spans="1:6" s="26" customFormat="1" ht="15">
      <c r="A183" s="7"/>
      <c r="B183" s="103" t="s">
        <v>12</v>
      </c>
      <c r="C183" s="10" t="s">
        <v>6</v>
      </c>
      <c r="D183" s="72">
        <v>60</v>
      </c>
      <c r="E183" s="242"/>
      <c r="F183" s="116">
        <f>IF(D183*E183,D183*E183,"")</f>
      </c>
    </row>
    <row r="184" spans="1:6" s="26" customFormat="1" ht="12.75">
      <c r="A184" s="7"/>
      <c r="B184" s="65"/>
      <c r="C184" s="10"/>
      <c r="D184" s="72"/>
      <c r="E184" s="244"/>
      <c r="F184" s="116"/>
    </row>
    <row r="185" spans="1:6" s="26" customFormat="1" ht="39">
      <c r="A185" s="7" t="s">
        <v>90</v>
      </c>
      <c r="B185" s="65" t="s">
        <v>13</v>
      </c>
      <c r="C185" s="10" t="s">
        <v>2</v>
      </c>
      <c r="D185" s="72">
        <v>1</v>
      </c>
      <c r="E185" s="250"/>
      <c r="F185" s="116">
        <f>IF(D185*E185,D185*E185,"")</f>
      </c>
    </row>
    <row r="186" spans="1:6" s="26" customFormat="1" ht="12.75">
      <c r="A186" s="2"/>
      <c r="B186" s="34"/>
      <c r="C186" s="42"/>
      <c r="D186" s="46"/>
      <c r="E186" s="244"/>
      <c r="F186" s="3"/>
    </row>
    <row r="187" spans="1:6" s="26" customFormat="1" ht="19.5" customHeight="1">
      <c r="A187" s="126"/>
      <c r="B187" s="53" t="s">
        <v>91</v>
      </c>
      <c r="C187" s="54"/>
      <c r="D187" s="127"/>
      <c r="E187" s="252"/>
      <c r="F187" s="128">
        <f>IF(SUM(F142:F185),SUM(F142:F185),"")</f>
      </c>
    </row>
    <row r="188" spans="1:6" s="8" customFormat="1" ht="12.75">
      <c r="A188" s="13" t="s">
        <v>92</v>
      </c>
      <c r="B188" s="16" t="s">
        <v>93</v>
      </c>
      <c r="E188" s="245"/>
      <c r="F188" s="80"/>
    </row>
    <row r="189" spans="1:6" s="26" customFormat="1" ht="12.75">
      <c r="A189" s="7"/>
      <c r="B189" s="12"/>
      <c r="C189" s="10"/>
      <c r="D189" s="11"/>
      <c r="E189" s="242"/>
      <c r="F189" s="9"/>
    </row>
    <row r="190" spans="1:6" s="200" customFormat="1" ht="39">
      <c r="A190" s="17" t="s">
        <v>400</v>
      </c>
      <c r="B190" s="216" t="s">
        <v>401</v>
      </c>
      <c r="C190" s="32" t="s">
        <v>3</v>
      </c>
      <c r="D190" s="217">
        <v>1</v>
      </c>
      <c r="E190" s="253"/>
      <c r="F190" s="47">
        <f>IF(D190*E190,D190*E190,"")</f>
      </c>
    </row>
    <row r="191" spans="1:6" s="200" customFormat="1" ht="12.75">
      <c r="A191" s="17"/>
      <c r="B191" s="216"/>
      <c r="C191" s="32"/>
      <c r="D191" s="217"/>
      <c r="E191" s="253"/>
      <c r="F191" s="25"/>
    </row>
    <row r="192" spans="1:6" s="200" customFormat="1" ht="52.5">
      <c r="A192" s="17" t="s">
        <v>402</v>
      </c>
      <c r="B192" s="216" t="s">
        <v>403</v>
      </c>
      <c r="C192" s="32" t="s">
        <v>404</v>
      </c>
      <c r="D192" s="227">
        <v>1.5</v>
      </c>
      <c r="E192" s="253"/>
      <c r="F192" s="47">
        <f>IF(D192*E192,D192*E192,"")</f>
      </c>
    </row>
    <row r="193" spans="1:6" s="200" customFormat="1" ht="12.75">
      <c r="A193" s="17"/>
      <c r="B193" s="216"/>
      <c r="C193" s="32"/>
      <c r="D193" s="217"/>
      <c r="E193" s="253"/>
      <c r="F193" s="25"/>
    </row>
    <row r="194" spans="1:6" s="200" customFormat="1" ht="39">
      <c r="A194" s="17" t="s">
        <v>405</v>
      </c>
      <c r="B194" s="216" t="s">
        <v>406</v>
      </c>
      <c r="C194" s="32"/>
      <c r="D194" s="217"/>
      <c r="E194" s="253"/>
      <c r="F194" s="25"/>
    </row>
    <row r="195" spans="1:6" s="200" customFormat="1" ht="15">
      <c r="A195" s="17"/>
      <c r="B195" s="216" t="s">
        <v>407</v>
      </c>
      <c r="C195" s="32" t="s">
        <v>404</v>
      </c>
      <c r="D195" s="217">
        <v>1</v>
      </c>
      <c r="E195" s="253"/>
      <c r="F195" s="47">
        <f>IF(D195*E195,D195*E195,"")</f>
      </c>
    </row>
    <row r="196" spans="1:6" s="200" customFormat="1" ht="15">
      <c r="A196" s="17"/>
      <c r="B196" s="216" t="s">
        <v>408</v>
      </c>
      <c r="C196" s="32" t="s">
        <v>6</v>
      </c>
      <c r="D196" s="217">
        <v>3</v>
      </c>
      <c r="E196" s="253"/>
      <c r="F196" s="47">
        <f>IF(D196*E196,D196*E196,"")</f>
      </c>
    </row>
    <row r="197" spans="1:6" s="200" customFormat="1" ht="12.75">
      <c r="A197" s="17"/>
      <c r="B197" s="216"/>
      <c r="C197" s="32"/>
      <c r="D197" s="217"/>
      <c r="E197" s="253"/>
      <c r="F197" s="47"/>
    </row>
    <row r="198" spans="1:6" s="200" customFormat="1" ht="26.25">
      <c r="A198" s="17" t="s">
        <v>409</v>
      </c>
      <c r="B198" s="216" t="s">
        <v>410</v>
      </c>
      <c r="C198" s="32" t="s">
        <v>6</v>
      </c>
      <c r="D198" s="217">
        <v>3</v>
      </c>
      <c r="E198" s="253"/>
      <c r="F198" s="47">
        <f>IF(D198*E198,D198*E198,"")</f>
      </c>
    </row>
    <row r="199" spans="1:6" s="26" customFormat="1" ht="12.75">
      <c r="A199" s="7"/>
      <c r="B199" s="12"/>
      <c r="C199" s="10"/>
      <c r="D199" s="11"/>
      <c r="E199" s="242"/>
      <c r="F199" s="9"/>
    </row>
    <row r="200" spans="1:6" s="26" customFormat="1" ht="19.5" customHeight="1">
      <c r="A200" s="126"/>
      <c r="B200" s="53" t="s">
        <v>331</v>
      </c>
      <c r="C200" s="54"/>
      <c r="D200" s="127"/>
      <c r="E200" s="252"/>
      <c r="F200" s="128">
        <f>IF(SUM(F190:F198),SUM(F190:F198),"")</f>
      </c>
    </row>
    <row r="201" spans="1:6" s="8" customFormat="1" ht="12.75">
      <c r="A201" s="13" t="s">
        <v>541</v>
      </c>
      <c r="B201" s="16" t="s">
        <v>542</v>
      </c>
      <c r="E201" s="245"/>
      <c r="F201" s="80"/>
    </row>
    <row r="202" spans="1:6" s="26" customFormat="1" ht="12.75">
      <c r="A202" s="7"/>
      <c r="B202" s="12"/>
      <c r="C202" s="10"/>
      <c r="D202" s="11"/>
      <c r="E202" s="242"/>
      <c r="F202" s="9"/>
    </row>
    <row r="203" spans="1:6" s="200" customFormat="1" ht="26.25">
      <c r="A203" s="17" t="s">
        <v>543</v>
      </c>
      <c r="B203" s="216" t="s">
        <v>544</v>
      </c>
      <c r="C203" s="32" t="s">
        <v>2</v>
      </c>
      <c r="D203" s="217">
        <v>1</v>
      </c>
      <c r="E203" s="253"/>
      <c r="F203" s="47">
        <f>IF(D203*E203,D203*E203,"")</f>
      </c>
    </row>
    <row r="204" spans="1:6" s="26" customFormat="1" ht="12.75">
      <c r="A204" s="7"/>
      <c r="B204" s="12"/>
      <c r="C204" s="10"/>
      <c r="D204" s="11"/>
      <c r="E204" s="242"/>
      <c r="F204" s="9"/>
    </row>
    <row r="205" spans="1:6" s="200" customFormat="1" ht="26.25">
      <c r="A205" s="17" t="s">
        <v>545</v>
      </c>
      <c r="B205" s="216" t="s">
        <v>546</v>
      </c>
      <c r="C205" s="32" t="s">
        <v>2</v>
      </c>
      <c r="D205" s="217">
        <v>1</v>
      </c>
      <c r="E205" s="253"/>
      <c r="F205" s="47">
        <f>IF(D205*E205,D205*E205,"")</f>
      </c>
    </row>
    <row r="206" spans="1:6" s="26" customFormat="1" ht="12.75">
      <c r="A206" s="7"/>
      <c r="B206" s="12"/>
      <c r="C206" s="10"/>
      <c r="D206" s="11"/>
      <c r="E206" s="242"/>
      <c r="F206" s="9"/>
    </row>
    <row r="207" spans="1:6" s="200" customFormat="1" ht="78.75">
      <c r="A207" s="17" t="s">
        <v>547</v>
      </c>
      <c r="B207" s="216" t="s">
        <v>548</v>
      </c>
      <c r="C207" s="32" t="s">
        <v>2</v>
      </c>
      <c r="D207" s="217">
        <v>1</v>
      </c>
      <c r="E207" s="253"/>
      <c r="F207" s="47">
        <f>IF(D207*E207,D207*E207,"")</f>
      </c>
    </row>
    <row r="208" spans="1:6" s="26" customFormat="1" ht="12.75">
      <c r="A208" s="7"/>
      <c r="B208" s="12"/>
      <c r="C208" s="10"/>
      <c r="D208" s="11"/>
      <c r="E208" s="242"/>
      <c r="F208" s="9"/>
    </row>
    <row r="209" spans="1:6" s="200" customFormat="1" ht="105">
      <c r="A209" s="17" t="s">
        <v>549</v>
      </c>
      <c r="B209" s="216" t="s">
        <v>550</v>
      </c>
      <c r="C209" s="32" t="s">
        <v>2</v>
      </c>
      <c r="D209" s="217">
        <v>1</v>
      </c>
      <c r="E209" s="253"/>
      <c r="F209" s="47">
        <f>IF(D209*E209,D209*E209,"")</f>
      </c>
    </row>
    <row r="210" spans="1:6" s="26" customFormat="1" ht="12.75">
      <c r="A210" s="7"/>
      <c r="B210" s="12"/>
      <c r="C210" s="10"/>
      <c r="D210" s="11"/>
      <c r="E210" s="242"/>
      <c r="F210" s="9"/>
    </row>
    <row r="211" spans="1:6" s="200" customFormat="1" ht="66">
      <c r="A211" s="17" t="s">
        <v>551</v>
      </c>
      <c r="B211" s="216" t="s">
        <v>552</v>
      </c>
      <c r="C211" s="32" t="s">
        <v>2</v>
      </c>
      <c r="D211" s="217">
        <v>1</v>
      </c>
      <c r="E211" s="253"/>
      <c r="F211" s="47">
        <f>IF(D211*E211,D211*E211,"")</f>
      </c>
    </row>
    <row r="212" spans="1:6" s="26" customFormat="1" ht="12.75">
      <c r="A212" s="7"/>
      <c r="B212" s="12"/>
      <c r="C212" s="10"/>
      <c r="D212" s="11"/>
      <c r="E212" s="242"/>
      <c r="F212" s="9"/>
    </row>
    <row r="213" spans="1:6" s="26" customFormat="1" ht="19.5" customHeight="1">
      <c r="A213" s="126"/>
      <c r="B213" s="53" t="s">
        <v>553</v>
      </c>
      <c r="C213" s="54"/>
      <c r="D213" s="127"/>
      <c r="E213" s="252"/>
      <c r="F213" s="128">
        <f>IF(SUM(F203:F211),SUM(F203:F211),"")</f>
      </c>
    </row>
    <row r="214" spans="1:6" s="206" customFormat="1" ht="39">
      <c r="A214" s="104" t="s">
        <v>9</v>
      </c>
      <c r="B214" s="82" t="s">
        <v>118</v>
      </c>
      <c r="C214" s="203"/>
      <c r="D214" s="204"/>
      <c r="E214" s="243"/>
      <c r="F214" s="205"/>
    </row>
    <row r="215" spans="1:6" s="26" customFormat="1" ht="12.75">
      <c r="A215" s="7"/>
      <c r="B215" s="12"/>
      <c r="C215" s="10"/>
      <c r="D215" s="11"/>
      <c r="E215" s="242"/>
      <c r="F215" s="9"/>
    </row>
    <row r="216" spans="1:11" s="61" customFormat="1" ht="12.75">
      <c r="A216" s="129" t="s">
        <v>94</v>
      </c>
      <c r="B216" s="130" t="s">
        <v>95</v>
      </c>
      <c r="C216" s="131"/>
      <c r="D216" s="132"/>
      <c r="E216" s="254"/>
      <c r="F216" s="133"/>
      <c r="G216" s="134"/>
      <c r="H216" s="134"/>
      <c r="I216" s="134"/>
      <c r="J216" s="134"/>
      <c r="K216" s="134"/>
    </row>
    <row r="217" spans="1:11" s="61" customFormat="1" ht="12.75">
      <c r="A217" s="135"/>
      <c r="B217" s="33"/>
      <c r="C217" s="62"/>
      <c r="D217" s="63"/>
      <c r="E217" s="254"/>
      <c r="F217" s="133"/>
      <c r="G217" s="134"/>
      <c r="H217" s="134"/>
      <c r="I217" s="134"/>
      <c r="J217" s="134"/>
      <c r="K217" s="134"/>
    </row>
    <row r="218" spans="1:11" s="138" customFormat="1" ht="12.75">
      <c r="A218" s="64"/>
      <c r="B218" s="136" t="s">
        <v>7</v>
      </c>
      <c r="C218" s="62"/>
      <c r="D218" s="137"/>
      <c r="E218" s="255"/>
      <c r="F218" s="133"/>
      <c r="G218" s="139"/>
      <c r="H218" s="139"/>
      <c r="I218" s="139"/>
      <c r="J218" s="139"/>
      <c r="K218" s="139"/>
    </row>
    <row r="219" spans="1:11" s="61" customFormat="1" ht="12.75">
      <c r="A219" s="135"/>
      <c r="B219" s="33"/>
      <c r="C219" s="62"/>
      <c r="D219" s="63"/>
      <c r="E219" s="254"/>
      <c r="F219" s="133"/>
      <c r="G219" s="134"/>
      <c r="H219" s="134"/>
      <c r="I219" s="134"/>
      <c r="J219" s="134"/>
      <c r="K219" s="134"/>
    </row>
    <row r="220" spans="1:11" s="61" customFormat="1" ht="52.5">
      <c r="A220" s="64"/>
      <c r="B220" s="140" t="s">
        <v>49</v>
      </c>
      <c r="C220" s="62"/>
      <c r="D220" s="137"/>
      <c r="E220" s="255"/>
      <c r="F220" s="133"/>
      <c r="G220" s="134"/>
      <c r="H220" s="134"/>
      <c r="I220" s="134"/>
      <c r="J220" s="134"/>
      <c r="K220" s="134"/>
    </row>
    <row r="221" spans="1:11" s="61" customFormat="1" ht="12.75">
      <c r="A221" s="64"/>
      <c r="B221" s="140"/>
      <c r="C221" s="62"/>
      <c r="D221" s="137"/>
      <c r="E221" s="255"/>
      <c r="F221" s="133"/>
      <c r="G221" s="134"/>
      <c r="H221" s="134"/>
      <c r="I221" s="134"/>
      <c r="J221" s="134"/>
      <c r="K221" s="134"/>
    </row>
    <row r="222" spans="1:11" s="61" customFormat="1" ht="39">
      <c r="A222" s="64"/>
      <c r="B222" s="140" t="s">
        <v>48</v>
      </c>
      <c r="C222" s="62"/>
      <c r="D222" s="137"/>
      <c r="E222" s="255"/>
      <c r="F222" s="133"/>
      <c r="G222" s="134"/>
      <c r="H222" s="134"/>
      <c r="I222" s="134"/>
      <c r="J222" s="134"/>
      <c r="K222" s="134"/>
    </row>
    <row r="223" spans="1:11" s="61" customFormat="1" ht="52.5">
      <c r="A223" s="64"/>
      <c r="B223" s="140" t="s">
        <v>523</v>
      </c>
      <c r="C223" s="62"/>
      <c r="D223" s="137"/>
      <c r="E223" s="255"/>
      <c r="F223" s="133"/>
      <c r="G223" s="134"/>
      <c r="H223" s="134"/>
      <c r="I223" s="134"/>
      <c r="J223" s="134"/>
      <c r="K223" s="134"/>
    </row>
    <row r="224" spans="1:11" s="61" customFormat="1" ht="12.75">
      <c r="A224" s="64"/>
      <c r="B224" s="140"/>
      <c r="C224" s="62"/>
      <c r="D224" s="137"/>
      <c r="E224" s="255"/>
      <c r="F224" s="133"/>
      <c r="G224" s="134"/>
      <c r="H224" s="134"/>
      <c r="I224" s="134"/>
      <c r="J224" s="134"/>
      <c r="K224" s="134"/>
    </row>
    <row r="225" spans="1:11" s="61" customFormat="1" ht="78.75">
      <c r="A225" s="64"/>
      <c r="B225" s="140" t="s">
        <v>524</v>
      </c>
      <c r="C225" s="62"/>
      <c r="D225" s="137"/>
      <c r="E225" s="255"/>
      <c r="F225" s="133"/>
      <c r="G225" s="134"/>
      <c r="H225" s="134"/>
      <c r="I225" s="134"/>
      <c r="J225" s="134"/>
      <c r="K225" s="134"/>
    </row>
    <row r="226" spans="1:11" s="61" customFormat="1" ht="12.75">
      <c r="A226" s="64"/>
      <c r="B226" s="140"/>
      <c r="C226" s="62"/>
      <c r="D226" s="137"/>
      <c r="E226" s="255"/>
      <c r="F226" s="133"/>
      <c r="G226" s="134"/>
      <c r="H226" s="134"/>
      <c r="I226" s="134"/>
      <c r="J226" s="134"/>
      <c r="K226" s="134"/>
    </row>
    <row r="227" spans="1:11" s="61" customFormat="1" ht="52.5">
      <c r="A227" s="64"/>
      <c r="B227" s="140" t="s">
        <v>18</v>
      </c>
      <c r="C227" s="62"/>
      <c r="D227" s="137"/>
      <c r="E227" s="255"/>
      <c r="F227" s="133"/>
      <c r="G227" s="134"/>
      <c r="H227" s="134"/>
      <c r="I227" s="134"/>
      <c r="J227" s="134"/>
      <c r="K227" s="134"/>
    </row>
    <row r="228" spans="1:11" s="61" customFormat="1" ht="12.75">
      <c r="A228" s="64"/>
      <c r="B228" s="140"/>
      <c r="C228" s="62"/>
      <c r="D228" s="137"/>
      <c r="E228" s="255"/>
      <c r="F228" s="133"/>
      <c r="G228" s="134"/>
      <c r="H228" s="134"/>
      <c r="I228" s="134"/>
      <c r="J228" s="134"/>
      <c r="K228" s="134"/>
    </row>
    <row r="229" spans="1:11" s="61" customFormat="1" ht="26.25">
      <c r="A229" s="64"/>
      <c r="B229" s="140" t="s">
        <v>96</v>
      </c>
      <c r="C229" s="62"/>
      <c r="D229" s="137"/>
      <c r="E229" s="255"/>
      <c r="F229" s="133"/>
      <c r="G229" s="134"/>
      <c r="H229" s="134"/>
      <c r="I229" s="134"/>
      <c r="J229" s="134"/>
      <c r="K229" s="134"/>
    </row>
    <row r="230" spans="1:11" s="61" customFormat="1" ht="12.75">
      <c r="A230" s="64"/>
      <c r="B230" s="140"/>
      <c r="C230" s="62"/>
      <c r="D230" s="137"/>
      <c r="E230" s="255"/>
      <c r="F230" s="133"/>
      <c r="G230" s="134"/>
      <c r="H230" s="134"/>
      <c r="I230" s="134"/>
      <c r="J230" s="134"/>
      <c r="K230" s="134"/>
    </row>
    <row r="231" spans="1:11" s="61" customFormat="1" ht="12.75">
      <c r="A231" s="129" t="s">
        <v>97</v>
      </c>
      <c r="B231" s="130" t="s">
        <v>98</v>
      </c>
      <c r="C231" s="131"/>
      <c r="D231" s="132"/>
      <c r="E231" s="254"/>
      <c r="F231" s="133"/>
      <c r="G231" s="134"/>
      <c r="H231" s="134"/>
      <c r="I231" s="134"/>
      <c r="J231" s="134"/>
      <c r="K231" s="134"/>
    </row>
    <row r="232" spans="1:11" s="61" customFormat="1" ht="12.75">
      <c r="A232" s="64"/>
      <c r="B232" s="140"/>
      <c r="C232" s="62"/>
      <c r="D232" s="137"/>
      <c r="E232" s="255"/>
      <c r="F232" s="133"/>
      <c r="G232" s="134"/>
      <c r="H232" s="134"/>
      <c r="I232" s="134"/>
      <c r="J232" s="134"/>
      <c r="K232" s="134"/>
    </row>
    <row r="233" spans="1:11" s="61" customFormat="1" ht="171">
      <c r="A233" s="64" t="s">
        <v>99</v>
      </c>
      <c r="B233" s="140" t="s">
        <v>347</v>
      </c>
      <c r="C233" s="62" t="s">
        <v>2</v>
      </c>
      <c r="D233" s="137">
        <v>1</v>
      </c>
      <c r="E233" s="255"/>
      <c r="F233" s="48">
        <f>IF(D233*E233,D233*E233,"")</f>
      </c>
      <c r="G233" s="134"/>
      <c r="H233" s="134"/>
      <c r="I233" s="134"/>
      <c r="J233" s="134"/>
      <c r="K233" s="134"/>
    </row>
    <row r="234" spans="1:11" s="61" customFormat="1" ht="12.75">
      <c r="A234" s="64"/>
      <c r="B234" s="140"/>
      <c r="C234" s="62"/>
      <c r="D234" s="137"/>
      <c r="E234" s="255"/>
      <c r="F234" s="133"/>
      <c r="G234" s="134"/>
      <c r="H234" s="134"/>
      <c r="I234" s="134"/>
      <c r="J234" s="134"/>
      <c r="K234" s="134"/>
    </row>
    <row r="235" spans="1:11" s="61" customFormat="1" ht="92.25">
      <c r="A235" s="64" t="s">
        <v>100</v>
      </c>
      <c r="B235" s="140" t="s">
        <v>525</v>
      </c>
      <c r="C235" s="62" t="s">
        <v>2</v>
      </c>
      <c r="D235" s="137">
        <v>1</v>
      </c>
      <c r="E235" s="255"/>
      <c r="F235" s="48">
        <f>IF(D235*E235,D235*E235,"")</f>
      </c>
      <c r="G235" s="134"/>
      <c r="H235" s="134"/>
      <c r="I235" s="134"/>
      <c r="J235" s="134"/>
      <c r="K235" s="134"/>
    </row>
    <row r="236" spans="1:11" s="61" customFormat="1" ht="12.75">
      <c r="A236" s="64"/>
      <c r="B236" s="140"/>
      <c r="C236" s="62"/>
      <c r="D236" s="137"/>
      <c r="E236" s="255"/>
      <c r="F236" s="133"/>
      <c r="G236" s="134"/>
      <c r="H236" s="134"/>
      <c r="I236" s="134"/>
      <c r="J236" s="134"/>
      <c r="K236" s="134"/>
    </row>
    <row r="237" spans="1:11" s="61" customFormat="1" ht="120.75">
      <c r="A237" s="64" t="s">
        <v>101</v>
      </c>
      <c r="B237" s="140" t="s">
        <v>348</v>
      </c>
      <c r="C237" s="62" t="s">
        <v>2</v>
      </c>
      <c r="D237" s="137">
        <v>1</v>
      </c>
      <c r="E237" s="255"/>
      <c r="F237" s="48">
        <f>IF(D237*E237,D237*E237,"")</f>
      </c>
      <c r="G237" s="134"/>
      <c r="H237" s="134"/>
      <c r="I237" s="134"/>
      <c r="J237" s="134"/>
      <c r="K237" s="134"/>
    </row>
    <row r="238" spans="1:11" s="61" customFormat="1" ht="12.75">
      <c r="A238" s="64"/>
      <c r="B238" s="140"/>
      <c r="C238" s="62"/>
      <c r="D238" s="137"/>
      <c r="E238" s="255"/>
      <c r="F238" s="133"/>
      <c r="G238" s="134"/>
      <c r="H238" s="134"/>
      <c r="I238" s="134"/>
      <c r="J238" s="134"/>
      <c r="K238" s="134"/>
    </row>
    <row r="239" spans="1:11" s="61" customFormat="1" ht="92.25">
      <c r="A239" s="64" t="s">
        <v>102</v>
      </c>
      <c r="B239" s="140" t="s">
        <v>103</v>
      </c>
      <c r="C239" s="62" t="s">
        <v>2</v>
      </c>
      <c r="D239" s="137">
        <v>1</v>
      </c>
      <c r="E239" s="255"/>
      <c r="F239" s="48">
        <f>IF(D239*E239,D239*E239,"")</f>
      </c>
      <c r="G239" s="134"/>
      <c r="H239" s="134"/>
      <c r="I239" s="134"/>
      <c r="J239" s="134"/>
      <c r="K239" s="134"/>
    </row>
    <row r="240" spans="1:11" s="61" customFormat="1" ht="12.75">
      <c r="A240" s="64"/>
      <c r="B240" s="140"/>
      <c r="C240" s="62"/>
      <c r="D240" s="137"/>
      <c r="E240" s="255"/>
      <c r="F240" s="133"/>
      <c r="G240" s="134"/>
      <c r="H240" s="134"/>
      <c r="I240" s="134"/>
      <c r="J240" s="134"/>
      <c r="K240" s="134"/>
    </row>
    <row r="241" spans="1:11" s="61" customFormat="1" ht="158.25">
      <c r="A241" s="64" t="s">
        <v>104</v>
      </c>
      <c r="B241" s="140" t="s">
        <v>349</v>
      </c>
      <c r="C241" s="62" t="s">
        <v>2</v>
      </c>
      <c r="D241" s="137">
        <v>1</v>
      </c>
      <c r="E241" s="255"/>
      <c r="F241" s="48">
        <f>IF(D241*E241,D241*E241,"")</f>
      </c>
      <c r="G241" s="134"/>
      <c r="H241" s="134"/>
      <c r="I241" s="134"/>
      <c r="J241" s="134"/>
      <c r="K241" s="134"/>
    </row>
    <row r="242" spans="1:11" s="61" customFormat="1" ht="12.75">
      <c r="A242" s="64"/>
      <c r="B242" s="140"/>
      <c r="C242" s="62"/>
      <c r="D242" s="137"/>
      <c r="E242" s="255"/>
      <c r="F242" s="133"/>
      <c r="G242" s="134"/>
      <c r="H242" s="134"/>
      <c r="I242" s="134"/>
      <c r="J242" s="134"/>
      <c r="K242" s="134"/>
    </row>
    <row r="243" spans="1:11" s="61" customFormat="1" ht="66">
      <c r="A243" s="64" t="s">
        <v>105</v>
      </c>
      <c r="B243" s="140" t="s">
        <v>350</v>
      </c>
      <c r="C243" s="62" t="s">
        <v>2</v>
      </c>
      <c r="D243" s="137">
        <v>1</v>
      </c>
      <c r="E243" s="255"/>
      <c r="F243" s="48">
        <f>IF(D243*E243,D243*E243,"")</f>
      </c>
      <c r="G243" s="134"/>
      <c r="H243" s="134"/>
      <c r="I243" s="134"/>
      <c r="J243" s="134"/>
      <c r="K243" s="134"/>
    </row>
    <row r="244" spans="1:11" s="61" customFormat="1" ht="12.75">
      <c r="A244" s="64"/>
      <c r="B244" s="140"/>
      <c r="C244" s="62"/>
      <c r="D244" s="137"/>
      <c r="E244" s="255"/>
      <c r="F244" s="133"/>
      <c r="G244" s="134"/>
      <c r="H244" s="134"/>
      <c r="I244" s="134"/>
      <c r="J244" s="134"/>
      <c r="K244" s="134"/>
    </row>
    <row r="245" spans="1:11" s="61" customFormat="1" ht="118.5">
      <c r="A245" s="64" t="s">
        <v>106</v>
      </c>
      <c r="B245" s="140" t="s">
        <v>485</v>
      </c>
      <c r="C245" s="62" t="s">
        <v>2</v>
      </c>
      <c r="D245" s="137">
        <v>1</v>
      </c>
      <c r="E245" s="255"/>
      <c r="F245" s="48">
        <f>IF(D245*E245,D245*E245,"")</f>
      </c>
      <c r="G245" s="134"/>
      <c r="H245" s="134"/>
      <c r="I245" s="134"/>
      <c r="J245" s="134"/>
      <c r="K245" s="134"/>
    </row>
    <row r="246" spans="1:11" s="61" customFormat="1" ht="12.75">
      <c r="A246" s="64"/>
      <c r="B246" s="140"/>
      <c r="C246" s="62"/>
      <c r="D246" s="137"/>
      <c r="E246" s="255"/>
      <c r="F246" s="133"/>
      <c r="G246" s="134"/>
      <c r="H246" s="134"/>
      <c r="I246" s="134"/>
      <c r="J246" s="134"/>
      <c r="K246" s="134"/>
    </row>
    <row r="247" spans="1:11" s="61" customFormat="1" ht="158.25">
      <c r="A247" s="64" t="s">
        <v>107</v>
      </c>
      <c r="B247" s="140" t="s">
        <v>351</v>
      </c>
      <c r="C247" s="62" t="s">
        <v>2</v>
      </c>
      <c r="D247" s="137">
        <v>1</v>
      </c>
      <c r="E247" s="255"/>
      <c r="F247" s="48">
        <f>IF(D247*E247,D247*E247,"")</f>
      </c>
      <c r="G247" s="134"/>
      <c r="H247" s="134"/>
      <c r="I247" s="134"/>
      <c r="J247" s="134"/>
      <c r="K247" s="134"/>
    </row>
    <row r="248" spans="1:11" s="61" customFormat="1" ht="12.75">
      <c r="A248" s="64"/>
      <c r="B248" s="140"/>
      <c r="C248" s="62"/>
      <c r="D248" s="137"/>
      <c r="E248" s="255"/>
      <c r="F248" s="133"/>
      <c r="G248" s="134"/>
      <c r="H248" s="134"/>
      <c r="I248" s="134"/>
      <c r="J248" s="134"/>
      <c r="K248" s="134"/>
    </row>
    <row r="249" spans="1:11" s="61" customFormat="1" ht="210.75">
      <c r="A249" s="64" t="s">
        <v>108</v>
      </c>
      <c r="B249" s="140" t="s">
        <v>352</v>
      </c>
      <c r="C249" s="62" t="s">
        <v>2</v>
      </c>
      <c r="D249" s="137">
        <v>1</v>
      </c>
      <c r="E249" s="255"/>
      <c r="F249" s="48">
        <f>IF(D249*E249,D249*E249,"")</f>
      </c>
      <c r="G249" s="134"/>
      <c r="H249" s="134"/>
      <c r="I249" s="134"/>
      <c r="J249" s="134"/>
      <c r="K249" s="134"/>
    </row>
    <row r="250" spans="1:11" s="61" customFormat="1" ht="12.75">
      <c r="A250" s="64"/>
      <c r="B250" s="140"/>
      <c r="C250" s="62"/>
      <c r="D250" s="137"/>
      <c r="E250" s="255"/>
      <c r="F250" s="133"/>
      <c r="G250" s="134"/>
      <c r="H250" s="134"/>
      <c r="I250" s="134"/>
      <c r="J250" s="134"/>
      <c r="K250" s="134"/>
    </row>
    <row r="251" spans="1:11" s="61" customFormat="1" ht="105">
      <c r="A251" s="64" t="s">
        <v>109</v>
      </c>
      <c r="B251" s="140" t="s">
        <v>353</v>
      </c>
      <c r="C251" s="62" t="s">
        <v>2</v>
      </c>
      <c r="D251" s="137">
        <v>1</v>
      </c>
      <c r="E251" s="255"/>
      <c r="F251" s="48">
        <f>IF(D251*E251,D251*E251,"")</f>
      </c>
      <c r="G251" s="134"/>
      <c r="H251" s="134"/>
      <c r="I251" s="134"/>
      <c r="J251" s="134"/>
      <c r="K251" s="134"/>
    </row>
    <row r="252" spans="1:11" s="61" customFormat="1" ht="12.75">
      <c r="A252" s="64"/>
      <c r="B252" s="140"/>
      <c r="C252" s="62"/>
      <c r="D252" s="137"/>
      <c r="E252" s="255"/>
      <c r="F252" s="133"/>
      <c r="G252" s="134"/>
      <c r="H252" s="134"/>
      <c r="I252" s="134"/>
      <c r="J252" s="134"/>
      <c r="K252" s="134"/>
    </row>
    <row r="253" spans="1:11" s="61" customFormat="1" ht="171">
      <c r="A253" s="64" t="s">
        <v>110</v>
      </c>
      <c r="B253" s="140" t="s">
        <v>111</v>
      </c>
      <c r="C253" s="62" t="s">
        <v>2</v>
      </c>
      <c r="D253" s="137">
        <v>1</v>
      </c>
      <c r="E253" s="255"/>
      <c r="F253" s="48">
        <f>IF(D253*E253,D253*E253,"")</f>
      </c>
      <c r="G253" s="134"/>
      <c r="H253" s="134"/>
      <c r="I253" s="134"/>
      <c r="J253" s="134"/>
      <c r="K253" s="134"/>
    </row>
    <row r="254" spans="1:11" s="61" customFormat="1" ht="12.75">
      <c r="A254" s="64"/>
      <c r="B254" s="140"/>
      <c r="C254" s="62"/>
      <c r="D254" s="137"/>
      <c r="E254" s="255"/>
      <c r="F254" s="133"/>
      <c r="G254" s="134"/>
      <c r="H254" s="134"/>
      <c r="I254" s="134"/>
      <c r="J254" s="134"/>
      <c r="K254" s="134"/>
    </row>
    <row r="255" spans="1:6" s="142" customFormat="1" ht="52.5">
      <c r="A255" s="64" t="s">
        <v>112</v>
      </c>
      <c r="B255" s="33" t="s">
        <v>51</v>
      </c>
      <c r="C255" s="62" t="s">
        <v>2</v>
      </c>
      <c r="D255" s="63">
        <v>1</v>
      </c>
      <c r="E255" s="256"/>
      <c r="F255" s="48">
        <f>IF(D255*E255,D255*E255,"")</f>
      </c>
    </row>
    <row r="256" spans="1:6" s="142" customFormat="1" ht="12.75">
      <c r="A256" s="64"/>
      <c r="B256" s="33"/>
      <c r="C256" s="62"/>
      <c r="D256" s="63"/>
      <c r="E256" s="256"/>
      <c r="F256" s="48"/>
    </row>
    <row r="257" spans="1:6" s="26" customFormat="1" ht="19.5" customHeight="1">
      <c r="A257" s="126"/>
      <c r="B257" s="53" t="s">
        <v>295</v>
      </c>
      <c r="C257" s="54"/>
      <c r="D257" s="127"/>
      <c r="E257" s="252"/>
      <c r="F257" s="128">
        <f>IF(SUM(F233:F255),SUM(F233:F255),"")</f>
      </c>
    </row>
    <row r="258" spans="1:11" s="61" customFormat="1" ht="52.5">
      <c r="A258" s="129" t="s">
        <v>113</v>
      </c>
      <c r="B258" s="143" t="s">
        <v>114</v>
      </c>
      <c r="C258" s="131"/>
      <c r="D258" s="132"/>
      <c r="E258" s="254"/>
      <c r="F258" s="133"/>
      <c r="G258" s="134"/>
      <c r="H258" s="134"/>
      <c r="I258" s="134"/>
      <c r="J258" s="134"/>
      <c r="K258" s="134"/>
    </row>
    <row r="259" spans="1:11" s="61" customFormat="1" ht="12.75">
      <c r="A259" s="64"/>
      <c r="B259" s="140"/>
      <c r="C259" s="62"/>
      <c r="D259" s="137"/>
      <c r="E259" s="255"/>
      <c r="F259" s="133"/>
      <c r="G259" s="134"/>
      <c r="H259" s="134"/>
      <c r="I259" s="134"/>
      <c r="J259" s="134"/>
      <c r="K259" s="134"/>
    </row>
    <row r="260" spans="1:11" s="61" customFormat="1" ht="118.5">
      <c r="A260" s="64" t="s">
        <v>115</v>
      </c>
      <c r="B260" s="140" t="s">
        <v>116</v>
      </c>
      <c r="C260" s="62" t="s">
        <v>2</v>
      </c>
      <c r="D260" s="63">
        <v>1</v>
      </c>
      <c r="E260" s="255"/>
      <c r="F260" s="133">
        <f>IF(D260*E260,D260*E260,"")</f>
      </c>
      <c r="G260" s="134"/>
      <c r="H260" s="134"/>
      <c r="I260" s="134"/>
      <c r="J260" s="134"/>
      <c r="K260" s="134"/>
    </row>
    <row r="261" spans="1:11" s="61" customFormat="1" ht="12.75">
      <c r="A261" s="64"/>
      <c r="B261" s="140"/>
      <c r="C261" s="62"/>
      <c r="D261" s="63"/>
      <c r="E261" s="255"/>
      <c r="F261" s="133"/>
      <c r="G261" s="134"/>
      <c r="H261" s="134"/>
      <c r="I261" s="134"/>
      <c r="J261" s="134"/>
      <c r="K261" s="134"/>
    </row>
    <row r="262" spans="1:6" s="8" customFormat="1" ht="132">
      <c r="A262" s="7" t="s">
        <v>117</v>
      </c>
      <c r="B262" s="65" t="s">
        <v>354</v>
      </c>
      <c r="C262" s="10" t="s">
        <v>2</v>
      </c>
      <c r="D262" s="72">
        <v>1</v>
      </c>
      <c r="E262" s="247"/>
      <c r="F262" s="14">
        <f>IF(D262*E262,D262*E262,"")</f>
      </c>
    </row>
    <row r="263" spans="1:11" s="61" customFormat="1" ht="12.75">
      <c r="A263" s="64"/>
      <c r="B263" s="140"/>
      <c r="C263" s="62"/>
      <c r="D263" s="137"/>
      <c r="E263" s="255"/>
      <c r="F263" s="133"/>
      <c r="G263" s="134"/>
      <c r="H263" s="134"/>
      <c r="I263" s="134"/>
      <c r="J263" s="134"/>
      <c r="K263" s="134"/>
    </row>
    <row r="264" spans="1:6" s="8" customFormat="1" ht="118.5">
      <c r="A264" s="7" t="s">
        <v>296</v>
      </c>
      <c r="B264" s="144" t="s">
        <v>355</v>
      </c>
      <c r="C264" s="27" t="s">
        <v>2</v>
      </c>
      <c r="D264" s="11">
        <v>1</v>
      </c>
      <c r="E264" s="242"/>
      <c r="F264" s="133">
        <f>IF(D264*E264,D264*E264,"")</f>
      </c>
    </row>
    <row r="265" spans="1:11" s="61" customFormat="1" ht="12.75">
      <c r="A265" s="64"/>
      <c r="B265" s="140"/>
      <c r="C265" s="62"/>
      <c r="D265" s="137"/>
      <c r="E265" s="255"/>
      <c r="F265" s="133"/>
      <c r="G265" s="134"/>
      <c r="H265" s="134"/>
      <c r="I265" s="134"/>
      <c r="J265" s="134"/>
      <c r="K265" s="134"/>
    </row>
    <row r="266" spans="1:6" s="142" customFormat="1" ht="52.5">
      <c r="A266" s="64" t="s">
        <v>325</v>
      </c>
      <c r="B266" s="33" t="s">
        <v>51</v>
      </c>
      <c r="C266" s="62" t="s">
        <v>2</v>
      </c>
      <c r="D266" s="63">
        <v>1</v>
      </c>
      <c r="E266" s="256"/>
      <c r="F266" s="48">
        <f>IF(D266*E266,D266*E266,"")</f>
      </c>
    </row>
    <row r="267" spans="1:6" s="142" customFormat="1" ht="12.75">
      <c r="A267" s="64"/>
      <c r="B267" s="33"/>
      <c r="C267" s="62"/>
      <c r="D267" s="63"/>
      <c r="E267" s="256"/>
      <c r="F267" s="48"/>
    </row>
    <row r="268" spans="1:6" s="26" customFormat="1" ht="19.5" customHeight="1">
      <c r="A268" s="126"/>
      <c r="B268" s="53" t="s">
        <v>297</v>
      </c>
      <c r="C268" s="54"/>
      <c r="D268" s="127"/>
      <c r="E268" s="252"/>
      <c r="F268" s="128">
        <f>IF(SUM(F260:F266),SUM(F260:F266),"")</f>
      </c>
    </row>
    <row r="269" spans="1:6" s="26" customFormat="1" ht="12.75">
      <c r="A269" s="13" t="s">
        <v>119</v>
      </c>
      <c r="B269" s="145" t="s">
        <v>55</v>
      </c>
      <c r="C269" s="35"/>
      <c r="D269" s="146"/>
      <c r="E269" s="257"/>
      <c r="F269" s="147"/>
    </row>
    <row r="270" spans="1:6" s="26" customFormat="1" ht="12.75">
      <c r="A270" s="126"/>
      <c r="B270" s="148"/>
      <c r="C270" s="35"/>
      <c r="D270" s="146"/>
      <c r="E270" s="257"/>
      <c r="F270" s="147"/>
    </row>
    <row r="271" spans="1:6" s="154" customFormat="1" ht="12.75">
      <c r="A271" s="149" t="s">
        <v>120</v>
      </c>
      <c r="B271" s="150" t="s">
        <v>98</v>
      </c>
      <c r="C271" s="151"/>
      <c r="D271" s="152"/>
      <c r="E271" s="258"/>
      <c r="F271" s="153"/>
    </row>
    <row r="272" spans="1:6" s="155" customFormat="1" ht="12.75">
      <c r="A272" s="7"/>
      <c r="B272" s="65"/>
      <c r="C272" s="10"/>
      <c r="D272" s="72"/>
      <c r="E272" s="251"/>
      <c r="F272" s="80"/>
    </row>
    <row r="273" spans="1:6" s="155" customFormat="1" ht="66">
      <c r="A273" s="7" t="s">
        <v>121</v>
      </c>
      <c r="B273" s="156" t="s">
        <v>576</v>
      </c>
      <c r="C273" s="42"/>
      <c r="D273" s="46"/>
      <c r="E273" s="250"/>
      <c r="F273" s="3"/>
    </row>
    <row r="274" spans="1:6" s="155" customFormat="1" ht="12.75">
      <c r="A274" s="7"/>
      <c r="B274" s="156"/>
      <c r="C274" s="42"/>
      <c r="D274" s="46"/>
      <c r="E274" s="250"/>
      <c r="F274" s="3"/>
    </row>
    <row r="275" spans="1:6" s="155" customFormat="1" ht="171">
      <c r="A275" s="7"/>
      <c r="B275" s="228" t="s">
        <v>751</v>
      </c>
      <c r="C275" s="42"/>
      <c r="D275" s="46"/>
      <c r="E275" s="250"/>
      <c r="F275" s="3"/>
    </row>
    <row r="276" spans="1:6" s="155" customFormat="1" ht="158.25">
      <c r="A276" s="7"/>
      <c r="B276" s="228" t="s">
        <v>752</v>
      </c>
      <c r="C276" s="42"/>
      <c r="D276" s="46"/>
      <c r="E276" s="250"/>
      <c r="F276" s="3"/>
    </row>
    <row r="277" spans="1:6" s="155" customFormat="1" ht="144.75">
      <c r="A277" s="7"/>
      <c r="B277" s="228" t="s">
        <v>753</v>
      </c>
      <c r="C277" s="10"/>
      <c r="D277" s="11"/>
      <c r="E277" s="250"/>
      <c r="F277" s="3"/>
    </row>
    <row r="278" spans="1:6" s="155" customFormat="1" ht="52.5">
      <c r="A278" s="7"/>
      <c r="B278" s="156" t="s">
        <v>356</v>
      </c>
      <c r="C278" s="10"/>
      <c r="D278" s="11"/>
      <c r="E278" s="250"/>
      <c r="F278" s="3"/>
    </row>
    <row r="279" spans="1:6" s="155" customFormat="1" ht="12.75">
      <c r="A279" s="7"/>
      <c r="B279" s="156" t="s">
        <v>526</v>
      </c>
      <c r="C279" s="10" t="s">
        <v>2</v>
      </c>
      <c r="D279" s="11">
        <v>2</v>
      </c>
      <c r="E279" s="250"/>
      <c r="F279" s="48">
        <f>IF(D279*E279,D279*E279,"")</f>
      </c>
    </row>
    <row r="280" spans="1:6" s="155" customFormat="1" ht="12.75">
      <c r="A280" s="7"/>
      <c r="B280" s="156"/>
      <c r="C280" s="10"/>
      <c r="D280" s="11"/>
      <c r="E280" s="250"/>
      <c r="F280" s="48"/>
    </row>
    <row r="281" spans="1:6" s="155" customFormat="1" ht="132">
      <c r="A281" s="7" t="s">
        <v>123</v>
      </c>
      <c r="B281" s="156" t="s">
        <v>483</v>
      </c>
      <c r="C281" s="10" t="s">
        <v>2</v>
      </c>
      <c r="D281" s="11">
        <v>2</v>
      </c>
      <c r="E281" s="250"/>
      <c r="F281" s="48">
        <f>IF(D281*E281,D281*E281,"")</f>
      </c>
    </row>
    <row r="282" spans="1:6" s="155" customFormat="1" ht="12.75">
      <c r="A282" s="79"/>
      <c r="B282" s="12"/>
      <c r="C282" s="10"/>
      <c r="D282" s="11"/>
      <c r="E282" s="251"/>
      <c r="F282" s="80"/>
    </row>
    <row r="283" spans="1:6" s="155" customFormat="1" ht="39">
      <c r="A283" s="7" t="s">
        <v>124</v>
      </c>
      <c r="B283" s="156" t="s">
        <v>577</v>
      </c>
      <c r="C283" s="10"/>
      <c r="D283" s="11"/>
      <c r="E283" s="250"/>
      <c r="F283" s="48"/>
    </row>
    <row r="284" spans="1:6" s="155" customFormat="1" ht="210.75">
      <c r="A284" s="7"/>
      <c r="B284" s="156" t="s">
        <v>484</v>
      </c>
      <c r="C284" s="10"/>
      <c r="D284" s="11"/>
      <c r="E284" s="250"/>
      <c r="F284" s="48"/>
    </row>
    <row r="285" spans="1:6" s="155" customFormat="1" ht="105">
      <c r="A285" s="7"/>
      <c r="B285" s="156" t="s">
        <v>477</v>
      </c>
      <c r="C285" s="10"/>
      <c r="D285" s="11"/>
      <c r="E285" s="250"/>
      <c r="F285" s="48"/>
    </row>
    <row r="286" spans="1:6" s="155" customFormat="1" ht="12.75">
      <c r="A286" s="7"/>
      <c r="B286" s="156"/>
      <c r="C286" s="10"/>
      <c r="D286" s="11"/>
      <c r="E286" s="250"/>
      <c r="F286" s="48"/>
    </row>
    <row r="287" spans="1:6" s="155" customFormat="1" ht="276.75">
      <c r="A287" s="7"/>
      <c r="B287" s="156" t="s">
        <v>578</v>
      </c>
      <c r="C287" s="10"/>
      <c r="D287" s="11"/>
      <c r="E287" s="250"/>
      <c r="F287" s="48"/>
    </row>
    <row r="288" spans="1:6" s="158" customFormat="1" ht="118.5">
      <c r="A288" s="7"/>
      <c r="B288" s="156" t="s">
        <v>478</v>
      </c>
      <c r="C288" s="10"/>
      <c r="D288" s="11"/>
      <c r="E288" s="242"/>
      <c r="F288" s="49"/>
    </row>
    <row r="289" spans="1:6" s="158" customFormat="1" ht="12.75">
      <c r="A289" s="7"/>
      <c r="B289" s="156"/>
      <c r="C289" s="10"/>
      <c r="D289" s="11"/>
      <c r="E289" s="242"/>
      <c r="F289" s="49"/>
    </row>
    <row r="290" spans="1:6" s="158" customFormat="1" ht="26.25">
      <c r="A290" s="7"/>
      <c r="B290" s="156" t="s">
        <v>468</v>
      </c>
      <c r="C290" s="10"/>
      <c r="D290" s="11"/>
      <c r="E290" s="242"/>
      <c r="F290" s="49"/>
    </row>
    <row r="291" spans="1:6" s="158" customFormat="1" ht="12.75">
      <c r="A291" s="7"/>
      <c r="B291" s="156"/>
      <c r="C291" s="10"/>
      <c r="D291" s="11"/>
      <c r="E291" s="242"/>
      <c r="F291" s="49"/>
    </row>
    <row r="292" spans="1:6" s="158" customFormat="1" ht="26.25">
      <c r="A292" s="7"/>
      <c r="B292" s="156" t="s">
        <v>475</v>
      </c>
      <c r="C292" s="10"/>
      <c r="D292" s="11"/>
      <c r="E292" s="242"/>
      <c r="F292" s="49"/>
    </row>
    <row r="293" spans="1:6" s="158" customFormat="1" ht="12.75">
      <c r="A293" s="7"/>
      <c r="B293" s="156"/>
      <c r="C293" s="10"/>
      <c r="D293" s="11"/>
      <c r="E293" s="242"/>
      <c r="F293" s="49"/>
    </row>
    <row r="294" spans="1:6" s="158" customFormat="1" ht="12.75">
      <c r="A294" s="7"/>
      <c r="B294" s="223" t="s">
        <v>56</v>
      </c>
      <c r="C294" s="10"/>
      <c r="D294" s="11"/>
      <c r="E294" s="242"/>
      <c r="F294" s="49"/>
    </row>
    <row r="295" spans="1:6" s="158" customFormat="1" ht="132">
      <c r="A295" s="7"/>
      <c r="B295" s="156" t="s">
        <v>479</v>
      </c>
      <c r="C295" s="10"/>
      <c r="D295" s="11"/>
      <c r="E295" s="242"/>
      <c r="F295" s="49"/>
    </row>
    <row r="296" spans="1:6" s="158" customFormat="1" ht="52.5">
      <c r="A296" s="7"/>
      <c r="B296" s="156" t="s">
        <v>574</v>
      </c>
      <c r="C296" s="10"/>
      <c r="D296" s="11"/>
      <c r="E296" s="242"/>
      <c r="F296" s="49"/>
    </row>
    <row r="297" spans="1:6" s="158" customFormat="1" ht="9.75" customHeight="1">
      <c r="A297" s="7"/>
      <c r="B297" s="156"/>
      <c r="C297" s="10"/>
      <c r="D297" s="11"/>
      <c r="E297" s="242"/>
      <c r="F297" s="49"/>
    </row>
    <row r="298" spans="1:6" s="158" customFormat="1" ht="12.75">
      <c r="A298" s="7"/>
      <c r="B298" s="223" t="s">
        <v>56</v>
      </c>
      <c r="C298" s="10"/>
      <c r="D298" s="11"/>
      <c r="E298" s="242"/>
      <c r="F298" s="49"/>
    </row>
    <row r="299" spans="1:6" s="158" customFormat="1" ht="9.75" customHeight="1">
      <c r="A299" s="7"/>
      <c r="B299" s="156"/>
      <c r="C299" s="10"/>
      <c r="D299" s="11"/>
      <c r="E299" s="242"/>
      <c r="F299" s="49"/>
    </row>
    <row r="300" spans="1:6" s="158" customFormat="1" ht="66">
      <c r="A300" s="7"/>
      <c r="B300" s="156" t="s">
        <v>579</v>
      </c>
      <c r="C300" s="10"/>
      <c r="D300" s="11"/>
      <c r="E300" s="242"/>
      <c r="F300" s="49"/>
    </row>
    <row r="301" spans="1:6" s="158" customFormat="1" ht="9.75" customHeight="1">
      <c r="A301" s="7"/>
      <c r="B301" s="156"/>
      <c r="C301" s="10"/>
      <c r="D301" s="11"/>
      <c r="E301" s="242"/>
      <c r="F301" s="49"/>
    </row>
    <row r="302" spans="1:6" s="158" customFormat="1" ht="52.5">
      <c r="A302" s="7"/>
      <c r="B302" s="156" t="s">
        <v>580</v>
      </c>
      <c r="C302" s="10"/>
      <c r="D302" s="11"/>
      <c r="E302" s="242"/>
      <c r="F302" s="49"/>
    </row>
    <row r="303" spans="1:6" s="158" customFormat="1" ht="9.75" customHeight="1">
      <c r="A303" s="7"/>
      <c r="B303" s="156"/>
      <c r="C303" s="10"/>
      <c r="D303" s="11"/>
      <c r="E303" s="242"/>
      <c r="F303" s="49"/>
    </row>
    <row r="304" spans="1:6" s="158" customFormat="1" ht="52.5">
      <c r="A304" s="7"/>
      <c r="B304" s="224" t="s">
        <v>581</v>
      </c>
      <c r="C304" s="10"/>
      <c r="D304" s="11"/>
      <c r="E304" s="242"/>
      <c r="F304" s="49"/>
    </row>
    <row r="305" spans="1:6" s="158" customFormat="1" ht="66">
      <c r="A305" s="7"/>
      <c r="B305" s="156" t="s">
        <v>469</v>
      </c>
      <c r="C305" s="10"/>
      <c r="D305" s="11"/>
      <c r="E305" s="242"/>
      <c r="F305" s="49"/>
    </row>
    <row r="306" spans="1:6" s="158" customFormat="1" ht="26.25">
      <c r="A306" s="7"/>
      <c r="B306" s="156" t="s">
        <v>476</v>
      </c>
      <c r="C306" s="10"/>
      <c r="D306" s="11"/>
      <c r="E306" s="242"/>
      <c r="F306" s="49"/>
    </row>
    <row r="307" spans="1:6" s="158" customFormat="1" ht="9.75" customHeight="1">
      <c r="A307" s="7"/>
      <c r="B307" s="156"/>
      <c r="C307" s="10"/>
      <c r="D307" s="11"/>
      <c r="E307" s="242"/>
      <c r="F307" s="49"/>
    </row>
    <row r="308" spans="1:6" s="158" customFormat="1" ht="26.25">
      <c r="A308" s="7"/>
      <c r="B308" s="156" t="s">
        <v>470</v>
      </c>
      <c r="C308" s="10"/>
      <c r="D308" s="11"/>
      <c r="E308" s="242"/>
      <c r="F308" s="49"/>
    </row>
    <row r="309" spans="1:6" s="158" customFormat="1" ht="12.75">
      <c r="A309" s="7"/>
      <c r="B309" s="156" t="s">
        <v>480</v>
      </c>
      <c r="C309" s="10"/>
      <c r="D309" s="11"/>
      <c r="E309" s="242"/>
      <c r="F309" s="49"/>
    </row>
    <row r="310" spans="1:6" s="158" customFormat="1" ht="28.5" customHeight="1">
      <c r="A310" s="7"/>
      <c r="B310" s="156" t="s">
        <v>691</v>
      </c>
      <c r="C310" s="10"/>
      <c r="D310" s="11"/>
      <c r="E310" s="242"/>
      <c r="F310" s="49"/>
    </row>
    <row r="311" spans="1:6" s="158" customFormat="1" ht="28.5">
      <c r="A311" s="7"/>
      <c r="B311" s="156" t="s">
        <v>692</v>
      </c>
      <c r="C311" s="10"/>
      <c r="D311" s="11"/>
      <c r="E311" s="242"/>
      <c r="F311" s="49"/>
    </row>
    <row r="312" spans="1:6" s="158" customFormat="1" ht="46.5">
      <c r="A312" s="7"/>
      <c r="B312" s="156" t="s">
        <v>693</v>
      </c>
      <c r="C312" s="10"/>
      <c r="D312" s="11"/>
      <c r="E312" s="242"/>
      <c r="F312" s="49"/>
    </row>
    <row r="313" spans="1:6" s="158" customFormat="1" ht="12.75">
      <c r="A313" s="7"/>
      <c r="B313" s="156" t="s">
        <v>471</v>
      </c>
      <c r="C313" s="10"/>
      <c r="D313" s="11"/>
      <c r="E313" s="242"/>
      <c r="F313" s="49"/>
    </row>
    <row r="314" spans="1:6" s="158" customFormat="1" ht="28.5">
      <c r="A314" s="7"/>
      <c r="B314" s="156" t="s">
        <v>694</v>
      </c>
      <c r="C314" s="10"/>
      <c r="D314" s="11"/>
      <c r="E314" s="242"/>
      <c r="F314" s="49"/>
    </row>
    <row r="315" spans="1:6" s="158" customFormat="1" ht="28.5">
      <c r="A315" s="7"/>
      <c r="B315" s="156" t="s">
        <v>695</v>
      </c>
      <c r="C315" s="10"/>
      <c r="D315" s="11"/>
      <c r="E315" s="242"/>
      <c r="F315" s="49"/>
    </row>
    <row r="316" spans="1:6" s="158" customFormat="1" ht="28.5">
      <c r="A316" s="7"/>
      <c r="B316" s="156" t="s">
        <v>696</v>
      </c>
      <c r="C316" s="10"/>
      <c r="D316" s="11"/>
      <c r="E316" s="242"/>
      <c r="F316" s="49"/>
    </row>
    <row r="317" spans="1:6" s="158" customFormat="1" ht="12.75">
      <c r="A317" s="7"/>
      <c r="B317" s="156" t="s">
        <v>472</v>
      </c>
      <c r="C317" s="10"/>
      <c r="D317" s="11"/>
      <c r="E317" s="242"/>
      <c r="F317" s="49"/>
    </row>
    <row r="318" spans="1:6" s="158" customFormat="1" ht="39">
      <c r="A318" s="7"/>
      <c r="B318" s="156" t="s">
        <v>685</v>
      </c>
      <c r="C318" s="10"/>
      <c r="D318" s="11"/>
      <c r="E318" s="242"/>
      <c r="F318" s="49"/>
    </row>
    <row r="319" spans="1:6" s="158" customFormat="1" ht="39">
      <c r="A319" s="7"/>
      <c r="B319" s="156" t="s">
        <v>686</v>
      </c>
      <c r="C319" s="10"/>
      <c r="D319" s="11"/>
      <c r="E319" s="242"/>
      <c r="F319" s="49"/>
    </row>
    <row r="320" spans="1:6" s="158" customFormat="1" ht="12.75">
      <c r="A320" s="7"/>
      <c r="B320" s="156" t="s">
        <v>473</v>
      </c>
      <c r="C320" s="10"/>
      <c r="D320" s="11"/>
      <c r="E320" s="242"/>
      <c r="F320" s="49"/>
    </row>
    <row r="321" spans="1:6" s="158" customFormat="1" ht="30.75">
      <c r="A321" s="7"/>
      <c r="B321" s="156" t="s">
        <v>689</v>
      </c>
      <c r="C321" s="10"/>
      <c r="D321" s="11"/>
      <c r="E321" s="242"/>
      <c r="F321" s="49"/>
    </row>
    <row r="322" spans="1:6" s="158" customFormat="1" ht="26.25">
      <c r="A322" s="7"/>
      <c r="B322" s="156" t="s">
        <v>687</v>
      </c>
      <c r="C322" s="10"/>
      <c r="D322" s="11"/>
      <c r="E322" s="242"/>
      <c r="F322" s="49"/>
    </row>
    <row r="323" spans="1:6" s="158" customFormat="1" ht="12.75">
      <c r="A323" s="7"/>
      <c r="B323" s="223" t="s">
        <v>56</v>
      </c>
      <c r="C323" s="10"/>
      <c r="D323" s="11"/>
      <c r="E323" s="242"/>
      <c r="F323" s="49"/>
    </row>
    <row r="324" spans="1:6" s="158" customFormat="1" ht="39">
      <c r="A324" s="7"/>
      <c r="B324" s="156" t="s">
        <v>688</v>
      </c>
      <c r="C324" s="10"/>
      <c r="D324" s="11"/>
      <c r="E324" s="242"/>
      <c r="F324" s="49"/>
    </row>
    <row r="325" spans="1:6" s="158" customFormat="1" ht="12.75">
      <c r="A325" s="7"/>
      <c r="B325" s="156"/>
      <c r="C325" s="10"/>
      <c r="D325" s="11"/>
      <c r="E325" s="242"/>
      <c r="F325" s="49"/>
    </row>
    <row r="326" spans="1:6" s="158" customFormat="1" ht="26.25">
      <c r="A326" s="7"/>
      <c r="B326" s="156" t="s">
        <v>474</v>
      </c>
      <c r="C326" s="10"/>
      <c r="D326" s="11"/>
      <c r="E326" s="242"/>
      <c r="F326" s="49"/>
    </row>
    <row r="327" spans="1:6" s="158" customFormat="1" ht="26.25">
      <c r="A327" s="7"/>
      <c r="B327" s="156" t="s">
        <v>481</v>
      </c>
      <c r="C327" s="10"/>
      <c r="D327" s="11"/>
      <c r="E327" s="242"/>
      <c r="F327" s="49"/>
    </row>
    <row r="328" spans="1:6" s="158" customFormat="1" ht="30.75">
      <c r="A328" s="7"/>
      <c r="B328" s="156" t="s">
        <v>697</v>
      </c>
      <c r="C328" s="10"/>
      <c r="D328" s="11"/>
      <c r="E328" s="242"/>
      <c r="F328" s="49"/>
    </row>
    <row r="329" spans="1:6" s="158" customFormat="1" ht="12.75">
      <c r="A329" s="7"/>
      <c r="B329" s="156"/>
      <c r="C329" s="10"/>
      <c r="D329" s="11"/>
      <c r="E329" s="242"/>
      <c r="F329" s="49"/>
    </row>
    <row r="330" spans="1:6" s="158" customFormat="1" ht="12.75">
      <c r="A330" s="7"/>
      <c r="B330" s="156" t="s">
        <v>471</v>
      </c>
      <c r="C330" s="10"/>
      <c r="D330" s="11"/>
      <c r="E330" s="242"/>
      <c r="F330" s="49"/>
    </row>
    <row r="331" spans="1:6" s="158" customFormat="1" ht="28.5">
      <c r="A331" s="7"/>
      <c r="B331" s="156" t="s">
        <v>698</v>
      </c>
      <c r="C331" s="10"/>
      <c r="D331" s="11"/>
      <c r="E331" s="242"/>
      <c r="F331" s="49"/>
    </row>
    <row r="332" spans="1:6" s="158" customFormat="1" ht="12.75">
      <c r="A332" s="7"/>
      <c r="B332" s="156"/>
      <c r="C332" s="10"/>
      <c r="D332" s="11"/>
      <c r="E332" s="242"/>
      <c r="F332" s="49"/>
    </row>
    <row r="333" spans="1:6" s="158" customFormat="1" ht="12.75">
      <c r="A333" s="7"/>
      <c r="B333" s="156" t="s">
        <v>472</v>
      </c>
      <c r="C333" s="10"/>
      <c r="D333" s="11"/>
      <c r="E333" s="242"/>
      <c r="F333" s="49"/>
    </row>
    <row r="334" spans="1:6" s="158" customFormat="1" ht="39">
      <c r="A334" s="7"/>
      <c r="B334" s="156" t="s">
        <v>690</v>
      </c>
      <c r="C334" s="10"/>
      <c r="D334" s="11"/>
      <c r="E334" s="242"/>
      <c r="F334" s="48"/>
    </row>
    <row r="335" spans="1:6" s="155" customFormat="1" ht="12.75">
      <c r="A335" s="7"/>
      <c r="B335" s="156" t="s">
        <v>122</v>
      </c>
      <c r="C335" s="10" t="s">
        <v>2</v>
      </c>
      <c r="D335" s="11">
        <v>2</v>
      </c>
      <c r="E335" s="242"/>
      <c r="F335" s="48">
        <f>IF(D335*E335,D335*E335,"")</f>
      </c>
    </row>
    <row r="336" spans="1:6" s="158" customFormat="1" ht="12.75">
      <c r="A336" s="7"/>
      <c r="B336" s="156"/>
      <c r="C336" s="10"/>
      <c r="D336" s="11"/>
      <c r="E336" s="242"/>
      <c r="F336" s="48"/>
    </row>
    <row r="337" spans="1:6" s="155" customFormat="1" ht="132">
      <c r="A337" s="7" t="s">
        <v>125</v>
      </c>
      <c r="B337" s="156" t="s">
        <v>482</v>
      </c>
      <c r="C337" s="10" t="s">
        <v>2</v>
      </c>
      <c r="D337" s="11">
        <v>2</v>
      </c>
      <c r="E337" s="250"/>
      <c r="F337" s="48">
        <f>IF(D337*E337,D337*E337,"")</f>
      </c>
    </row>
    <row r="338" spans="1:6" s="158" customFormat="1" ht="12.75">
      <c r="A338" s="7"/>
      <c r="B338" s="156"/>
      <c r="C338" s="10"/>
      <c r="D338" s="11"/>
      <c r="E338" s="242"/>
      <c r="F338" s="49"/>
    </row>
    <row r="339" spans="1:6" s="158" customFormat="1" ht="147">
      <c r="A339" s="7" t="s">
        <v>126</v>
      </c>
      <c r="B339" s="12" t="s">
        <v>527</v>
      </c>
      <c r="C339" s="10" t="s">
        <v>2</v>
      </c>
      <c r="D339" s="11">
        <v>1</v>
      </c>
      <c r="E339" s="242"/>
      <c r="F339" s="49">
        <f>IF(D339*E339,D339*E339,"")</f>
      </c>
    </row>
    <row r="340" spans="1:6" s="158" customFormat="1" ht="9.75" customHeight="1">
      <c r="A340" s="7"/>
      <c r="B340" s="12"/>
      <c r="C340" s="10"/>
      <c r="D340" s="11"/>
      <c r="E340" s="242"/>
      <c r="F340" s="49"/>
    </row>
    <row r="341" spans="1:6" s="158" customFormat="1" ht="12.75">
      <c r="A341" s="7"/>
      <c r="B341" s="159" t="s">
        <v>56</v>
      </c>
      <c r="C341" s="10"/>
      <c r="D341" s="11"/>
      <c r="E341" s="242"/>
      <c r="F341" s="49"/>
    </row>
    <row r="342" spans="1:6" s="158" customFormat="1" ht="9.75" customHeight="1">
      <c r="A342" s="7"/>
      <c r="B342" s="12"/>
      <c r="C342" s="10"/>
      <c r="D342" s="11"/>
      <c r="E342" s="242"/>
      <c r="F342" s="49"/>
    </row>
    <row r="343" spans="1:6" s="158" customFormat="1" ht="147">
      <c r="A343" s="7" t="s">
        <v>127</v>
      </c>
      <c r="B343" s="12" t="s">
        <v>357</v>
      </c>
      <c r="C343" s="10" t="s">
        <v>2</v>
      </c>
      <c r="D343" s="11">
        <v>1</v>
      </c>
      <c r="E343" s="242"/>
      <c r="F343" s="49">
        <f>IF(D343*E343,D343*E343,"")</f>
      </c>
    </row>
    <row r="344" spans="1:6" s="158" customFormat="1" ht="9.75" customHeight="1">
      <c r="A344" s="7"/>
      <c r="B344" s="12"/>
      <c r="C344" s="10"/>
      <c r="D344" s="11"/>
      <c r="E344" s="242"/>
      <c r="F344" s="49"/>
    </row>
    <row r="345" spans="1:6" s="158" customFormat="1" ht="12.75">
      <c r="A345" s="7"/>
      <c r="B345" s="159" t="s">
        <v>56</v>
      </c>
      <c r="C345" s="10"/>
      <c r="D345" s="11"/>
      <c r="E345" s="242"/>
      <c r="F345" s="49"/>
    </row>
    <row r="346" spans="1:6" s="158" customFormat="1" ht="9.75" customHeight="1">
      <c r="A346" s="7"/>
      <c r="B346" s="12"/>
      <c r="C346" s="10"/>
      <c r="D346" s="11"/>
      <c r="E346" s="242"/>
      <c r="F346" s="49"/>
    </row>
    <row r="347" spans="1:6" s="158" customFormat="1" ht="54.75">
      <c r="A347" s="7" t="s">
        <v>129</v>
      </c>
      <c r="B347" s="103" t="s">
        <v>582</v>
      </c>
      <c r="C347" s="10"/>
      <c r="D347" s="11"/>
      <c r="E347" s="242"/>
      <c r="F347" s="9"/>
    </row>
    <row r="348" spans="1:6" s="158" customFormat="1" ht="52.5">
      <c r="A348" s="7"/>
      <c r="B348" s="103" t="s">
        <v>128</v>
      </c>
      <c r="C348" s="10" t="s">
        <v>2</v>
      </c>
      <c r="D348" s="11">
        <v>2</v>
      </c>
      <c r="E348" s="242"/>
      <c r="F348" s="49">
        <f>IF(D348*E348,D348*E348,"")</f>
      </c>
    </row>
    <row r="349" spans="1:6" s="158" customFormat="1" ht="12.75">
      <c r="A349" s="7"/>
      <c r="B349" s="103"/>
      <c r="C349" s="10"/>
      <c r="D349" s="11"/>
      <c r="E349" s="242"/>
      <c r="F349" s="49"/>
    </row>
    <row r="350" spans="1:6" s="158" customFormat="1" ht="39">
      <c r="A350" s="7" t="s">
        <v>141</v>
      </c>
      <c r="B350" s="76" t="s">
        <v>583</v>
      </c>
      <c r="C350" s="10"/>
      <c r="D350" s="11"/>
      <c r="E350" s="251"/>
      <c r="F350" s="14"/>
    </row>
    <row r="351" spans="1:6" s="158" customFormat="1" ht="28.5">
      <c r="A351" s="7"/>
      <c r="B351" s="76" t="s">
        <v>736</v>
      </c>
      <c r="C351" s="10"/>
      <c r="D351" s="11"/>
      <c r="E351" s="251"/>
      <c r="F351" s="14"/>
    </row>
    <row r="352" spans="1:6" s="158" customFormat="1" ht="12.75">
      <c r="A352" s="7"/>
      <c r="B352" s="76"/>
      <c r="C352" s="10"/>
      <c r="D352" s="11"/>
      <c r="E352" s="251"/>
      <c r="F352" s="14"/>
    </row>
    <row r="353" spans="1:6" s="158" customFormat="1" ht="12.75">
      <c r="A353" s="7"/>
      <c r="B353" s="160" t="s">
        <v>130</v>
      </c>
      <c r="C353" s="10"/>
      <c r="D353" s="11"/>
      <c r="E353" s="251"/>
      <c r="F353" s="14"/>
    </row>
    <row r="354" spans="1:6" s="158" customFormat="1" ht="12.75">
      <c r="A354" s="7"/>
      <c r="B354" s="76"/>
      <c r="C354" s="10"/>
      <c r="D354" s="11"/>
      <c r="E354" s="251"/>
      <c r="F354" s="14"/>
    </row>
    <row r="355" spans="1:6" s="158" customFormat="1" ht="12.75">
      <c r="A355" s="7"/>
      <c r="B355" s="76" t="s">
        <v>131</v>
      </c>
      <c r="C355" s="10"/>
      <c r="D355" s="11"/>
      <c r="E355" s="251"/>
      <c r="F355" s="14"/>
    </row>
    <row r="356" spans="1:6" s="158" customFormat="1" ht="16.5">
      <c r="A356" s="7"/>
      <c r="B356" s="20" t="s">
        <v>132</v>
      </c>
      <c r="C356" s="10"/>
      <c r="D356" s="11"/>
      <c r="E356" s="251"/>
      <c r="F356" s="80"/>
    </row>
    <row r="357" spans="1:6" s="158" customFormat="1" ht="16.5">
      <c r="A357" s="7"/>
      <c r="B357" s="12" t="s">
        <v>133</v>
      </c>
      <c r="C357" s="10"/>
      <c r="D357" s="11"/>
      <c r="E357" s="251"/>
      <c r="F357" s="80"/>
    </row>
    <row r="358" spans="1:6" s="158" customFormat="1" ht="15">
      <c r="A358" s="7"/>
      <c r="B358" s="20" t="s">
        <v>134</v>
      </c>
      <c r="C358" s="10"/>
      <c r="D358" s="11"/>
      <c r="E358" s="251"/>
      <c r="F358" s="80"/>
    </row>
    <row r="359" spans="1:6" s="158" customFormat="1" ht="12.75">
      <c r="A359" s="7"/>
      <c r="B359" s="20"/>
      <c r="C359" s="10"/>
      <c r="D359" s="11"/>
      <c r="E359" s="251"/>
      <c r="F359" s="80"/>
    </row>
    <row r="360" spans="1:6" s="158" customFormat="1" ht="12.75">
      <c r="A360" s="7"/>
      <c r="B360" s="161" t="s">
        <v>135</v>
      </c>
      <c r="C360" s="10"/>
      <c r="D360" s="11"/>
      <c r="E360" s="251"/>
      <c r="F360" s="80"/>
    </row>
    <row r="361" spans="1:6" s="158" customFormat="1" ht="12.75">
      <c r="A361" s="7"/>
      <c r="B361" s="12"/>
      <c r="C361" s="10"/>
      <c r="D361" s="11"/>
      <c r="E361" s="251"/>
      <c r="F361" s="80"/>
    </row>
    <row r="362" spans="1:6" s="158" customFormat="1" ht="12.75">
      <c r="A362" s="7"/>
      <c r="B362" s="76" t="s">
        <v>136</v>
      </c>
      <c r="C362" s="10"/>
      <c r="D362" s="11"/>
      <c r="E362" s="251"/>
      <c r="F362" s="80"/>
    </row>
    <row r="363" spans="1:6" s="158" customFormat="1" ht="16.5">
      <c r="A363" s="7"/>
      <c r="B363" s="20" t="s">
        <v>137</v>
      </c>
      <c r="C363" s="10"/>
      <c r="D363" s="11"/>
      <c r="E363" s="251"/>
      <c r="F363" s="80"/>
    </row>
    <row r="364" spans="1:6" s="158" customFormat="1" ht="16.5">
      <c r="A364" s="7"/>
      <c r="B364" s="12" t="s">
        <v>138</v>
      </c>
      <c r="C364" s="10"/>
      <c r="D364" s="11"/>
      <c r="E364" s="251"/>
      <c r="F364" s="80"/>
    </row>
    <row r="365" spans="1:6" s="158" customFormat="1" ht="15">
      <c r="A365" s="7"/>
      <c r="B365" s="20" t="s">
        <v>139</v>
      </c>
      <c r="C365" s="10"/>
      <c r="D365" s="11"/>
      <c r="E365" s="251"/>
      <c r="F365" s="80"/>
    </row>
    <row r="366" spans="1:6" s="158" customFormat="1" ht="12.75">
      <c r="A366" s="7"/>
      <c r="B366" s="20"/>
      <c r="C366" s="10"/>
      <c r="D366" s="11"/>
      <c r="E366" s="251"/>
      <c r="F366" s="80"/>
    </row>
    <row r="367" spans="1:5" s="158" customFormat="1" ht="78.75">
      <c r="A367" s="7"/>
      <c r="B367" s="12" t="s">
        <v>148</v>
      </c>
      <c r="E367" s="259"/>
    </row>
    <row r="368" spans="1:6" s="158" customFormat="1" ht="12.75">
      <c r="A368" s="7"/>
      <c r="B368" s="156" t="s">
        <v>140</v>
      </c>
      <c r="C368" s="10" t="s">
        <v>2</v>
      </c>
      <c r="D368" s="11">
        <v>1</v>
      </c>
      <c r="E368" s="242"/>
      <c r="F368" s="49">
        <f>IF(D368*E368,D368*E368,"")</f>
      </c>
    </row>
    <row r="369" spans="1:6" s="158" customFormat="1" ht="12.75">
      <c r="A369" s="7"/>
      <c r="B369" s="156"/>
      <c r="C369" s="10"/>
      <c r="D369" s="11"/>
      <c r="E369" s="242"/>
      <c r="F369" s="49"/>
    </row>
    <row r="370" spans="1:6" s="158" customFormat="1" ht="39">
      <c r="A370" s="7" t="s">
        <v>150</v>
      </c>
      <c r="B370" s="76" t="s">
        <v>584</v>
      </c>
      <c r="C370" s="10"/>
      <c r="D370" s="11"/>
      <c r="E370" s="251"/>
      <c r="F370" s="14"/>
    </row>
    <row r="371" spans="1:6" s="158" customFormat="1" ht="12.75">
      <c r="A371" s="7"/>
      <c r="B371" s="76"/>
      <c r="C371" s="10"/>
      <c r="D371" s="11"/>
      <c r="E371" s="251"/>
      <c r="F371" s="14"/>
    </row>
    <row r="372" spans="1:6" s="158" customFormat="1" ht="28.5">
      <c r="A372" s="7"/>
      <c r="B372" s="76" t="s">
        <v>740</v>
      </c>
      <c r="C372" s="10"/>
      <c r="D372" s="11"/>
      <c r="E372" s="251"/>
      <c r="F372" s="14"/>
    </row>
    <row r="373" spans="1:6" s="158" customFormat="1" ht="12.75">
      <c r="A373" s="7"/>
      <c r="B373" s="76"/>
      <c r="C373" s="10"/>
      <c r="D373" s="11"/>
      <c r="E373" s="251"/>
      <c r="F373" s="14"/>
    </row>
    <row r="374" spans="1:6" s="158" customFormat="1" ht="12.75">
      <c r="A374" s="7"/>
      <c r="B374" s="160" t="s">
        <v>130</v>
      </c>
      <c r="C374" s="10"/>
      <c r="D374" s="11"/>
      <c r="E374" s="251"/>
      <c r="F374" s="14"/>
    </row>
    <row r="375" spans="1:6" s="158" customFormat="1" ht="12.75">
      <c r="A375" s="7"/>
      <c r="B375" s="76"/>
      <c r="C375" s="10"/>
      <c r="D375" s="11"/>
      <c r="E375" s="251"/>
      <c r="F375" s="14"/>
    </row>
    <row r="376" spans="1:6" s="158" customFormat="1" ht="12.75">
      <c r="A376" s="7"/>
      <c r="B376" s="76" t="s">
        <v>131</v>
      </c>
      <c r="C376" s="10"/>
      <c r="D376" s="11"/>
      <c r="E376" s="251"/>
      <c r="F376" s="14"/>
    </row>
    <row r="377" spans="1:6" s="158" customFormat="1" ht="16.5">
      <c r="A377" s="7"/>
      <c r="B377" s="20" t="s">
        <v>142</v>
      </c>
      <c r="C377" s="10"/>
      <c r="D377" s="11"/>
      <c r="E377" s="251"/>
      <c r="F377" s="80"/>
    </row>
    <row r="378" spans="1:6" s="158" customFormat="1" ht="16.5">
      <c r="A378" s="7"/>
      <c r="B378" s="12" t="s">
        <v>143</v>
      </c>
      <c r="C378" s="10"/>
      <c r="D378" s="11"/>
      <c r="E378" s="251"/>
      <c r="F378" s="80"/>
    </row>
    <row r="379" spans="1:6" s="158" customFormat="1" ht="15">
      <c r="A379" s="7"/>
      <c r="B379" s="20" t="s">
        <v>144</v>
      </c>
      <c r="C379" s="10"/>
      <c r="D379" s="11"/>
      <c r="E379" s="251"/>
      <c r="F379" s="80"/>
    </row>
    <row r="380" spans="1:6" s="158" customFormat="1" ht="12.75">
      <c r="A380" s="7"/>
      <c r="B380" s="12"/>
      <c r="C380" s="10"/>
      <c r="D380" s="11"/>
      <c r="E380" s="251"/>
      <c r="F380" s="80"/>
    </row>
    <row r="381" spans="1:6" s="158" customFormat="1" ht="12.75">
      <c r="A381" s="7"/>
      <c r="B381" s="161" t="s">
        <v>135</v>
      </c>
      <c r="C381" s="10"/>
      <c r="D381" s="11"/>
      <c r="E381" s="251"/>
      <c r="F381" s="80"/>
    </row>
    <row r="382" spans="1:6" s="158" customFormat="1" ht="12.75">
      <c r="A382" s="7"/>
      <c r="B382" s="12"/>
      <c r="C382" s="10"/>
      <c r="D382" s="11"/>
      <c r="E382" s="251"/>
      <c r="F382" s="80"/>
    </row>
    <row r="383" spans="1:6" s="158" customFormat="1" ht="12.75">
      <c r="A383" s="7"/>
      <c r="B383" s="76" t="s">
        <v>136</v>
      </c>
      <c r="C383" s="10"/>
      <c r="D383" s="11"/>
      <c r="E383" s="251"/>
      <c r="F383" s="80"/>
    </row>
    <row r="384" spans="1:6" s="158" customFormat="1" ht="16.5">
      <c r="A384" s="7"/>
      <c r="B384" s="20" t="s">
        <v>145</v>
      </c>
      <c r="C384" s="10"/>
      <c r="D384" s="11"/>
      <c r="E384" s="251"/>
      <c r="F384" s="80"/>
    </row>
    <row r="385" spans="1:6" s="158" customFormat="1" ht="16.5">
      <c r="A385" s="7"/>
      <c r="B385" s="12" t="s">
        <v>146</v>
      </c>
      <c r="C385" s="10"/>
      <c r="D385" s="11"/>
      <c r="E385" s="251"/>
      <c r="F385" s="80"/>
    </row>
    <row r="386" spans="1:6" s="158" customFormat="1" ht="15">
      <c r="A386" s="7"/>
      <c r="B386" s="20" t="s">
        <v>147</v>
      </c>
      <c r="C386" s="10"/>
      <c r="D386" s="11"/>
      <c r="E386" s="251"/>
      <c r="F386" s="80"/>
    </row>
    <row r="387" spans="1:6" s="158" customFormat="1" ht="12.75">
      <c r="A387" s="7"/>
      <c r="B387" s="20"/>
      <c r="C387" s="10"/>
      <c r="D387" s="11"/>
      <c r="E387" s="251"/>
      <c r="F387" s="80"/>
    </row>
    <row r="388" spans="1:5" s="158" customFormat="1" ht="78.75">
      <c r="A388" s="7"/>
      <c r="B388" s="12" t="s">
        <v>148</v>
      </c>
      <c r="E388" s="259"/>
    </row>
    <row r="389" spans="1:6" s="158" customFormat="1" ht="12.75">
      <c r="A389" s="7"/>
      <c r="B389" s="156" t="s">
        <v>149</v>
      </c>
      <c r="C389" s="10" t="s">
        <v>2</v>
      </c>
      <c r="D389" s="11">
        <v>1</v>
      </c>
      <c r="E389" s="242"/>
      <c r="F389" s="49">
        <f>IF(D389*E389,D389*E389,"")</f>
      </c>
    </row>
    <row r="390" spans="1:6" s="158" customFormat="1" ht="12.75">
      <c r="A390" s="7"/>
      <c r="B390" s="156"/>
      <c r="C390" s="10"/>
      <c r="D390" s="11"/>
      <c r="E390" s="242"/>
      <c r="F390" s="49"/>
    </row>
    <row r="391" spans="1:6" s="158" customFormat="1" ht="94.5">
      <c r="A391" s="7" t="s">
        <v>153</v>
      </c>
      <c r="B391" s="12" t="s">
        <v>585</v>
      </c>
      <c r="C391" s="162"/>
      <c r="D391" s="163"/>
      <c r="E391" s="250"/>
      <c r="F391" s="3"/>
    </row>
    <row r="392" spans="1:6" s="158" customFormat="1" ht="12.75">
      <c r="A392" s="7"/>
      <c r="B392" s="12"/>
      <c r="C392" s="162"/>
      <c r="D392" s="163"/>
      <c r="E392" s="250"/>
      <c r="F392" s="3"/>
    </row>
    <row r="393" spans="1:6" s="158" customFormat="1" ht="32.25">
      <c r="A393" s="2"/>
      <c r="B393" s="75" t="s">
        <v>705</v>
      </c>
      <c r="C393" s="162"/>
      <c r="D393" s="163"/>
      <c r="E393" s="250"/>
      <c r="F393" s="3"/>
    </row>
    <row r="394" spans="1:6" s="158" customFormat="1" ht="12.75">
      <c r="A394" s="164"/>
      <c r="B394" s="75" t="s">
        <v>703</v>
      </c>
      <c r="C394" s="166"/>
      <c r="D394" s="167"/>
      <c r="E394" s="244"/>
      <c r="F394" s="81"/>
    </row>
    <row r="395" spans="1:6" s="158" customFormat="1" ht="12.75">
      <c r="A395" s="164"/>
      <c r="B395" s="75" t="s">
        <v>704</v>
      </c>
      <c r="C395" s="166"/>
      <c r="D395" s="167"/>
      <c r="E395" s="244"/>
      <c r="F395" s="81"/>
    </row>
    <row r="396" spans="1:6" s="158" customFormat="1" ht="12.75">
      <c r="A396" s="164"/>
      <c r="B396" s="12" t="s">
        <v>151</v>
      </c>
      <c r="C396" s="155"/>
      <c r="D396" s="155"/>
      <c r="E396" s="260"/>
      <c r="F396" s="155"/>
    </row>
    <row r="397" spans="1:6" s="158" customFormat="1" ht="12.75">
      <c r="A397" s="7"/>
      <c r="B397" s="156" t="s">
        <v>152</v>
      </c>
      <c r="C397" s="10" t="s">
        <v>2</v>
      </c>
      <c r="D397" s="11">
        <v>1</v>
      </c>
      <c r="E397" s="242"/>
      <c r="F397" s="49">
        <f>IF(D397*E397,D397*E397,"")</f>
      </c>
    </row>
    <row r="398" spans="1:6" s="158" customFormat="1" ht="12.75">
      <c r="A398" s="7"/>
      <c r="B398" s="156"/>
      <c r="C398" s="10"/>
      <c r="D398" s="11"/>
      <c r="E398" s="242"/>
      <c r="F398" s="49"/>
    </row>
    <row r="399" spans="1:6" s="158" customFormat="1" ht="78.75">
      <c r="A399" s="7" t="s">
        <v>156</v>
      </c>
      <c r="B399" s="12" t="s">
        <v>586</v>
      </c>
      <c r="C399" s="162"/>
      <c r="D399" s="163"/>
      <c r="E399" s="250"/>
      <c r="F399" s="3"/>
    </row>
    <row r="400" spans="1:6" s="158" customFormat="1" ht="12.75">
      <c r="A400" s="7"/>
      <c r="B400" s="12"/>
      <c r="C400" s="162"/>
      <c r="D400" s="163"/>
      <c r="E400" s="250"/>
      <c r="F400" s="3"/>
    </row>
    <row r="401" spans="1:6" s="158" customFormat="1" ht="32.25">
      <c r="A401" s="2"/>
      <c r="B401" s="75" t="s">
        <v>706</v>
      </c>
      <c r="C401" s="162"/>
      <c r="D401" s="163"/>
      <c r="E401" s="250"/>
      <c r="F401" s="3"/>
    </row>
    <row r="402" spans="1:6" s="158" customFormat="1" ht="12.75">
      <c r="A402" s="164"/>
      <c r="B402" s="75" t="s">
        <v>707</v>
      </c>
      <c r="C402" s="166"/>
      <c r="D402" s="167"/>
      <c r="E402" s="244"/>
      <c r="F402" s="81"/>
    </row>
    <row r="403" spans="1:6" s="158" customFormat="1" ht="12.75">
      <c r="A403" s="164"/>
      <c r="B403" s="75" t="s">
        <v>708</v>
      </c>
      <c r="C403" s="166"/>
      <c r="D403" s="167"/>
      <c r="E403" s="244"/>
      <c r="F403" s="81"/>
    </row>
    <row r="404" spans="1:6" s="158" customFormat="1" ht="12.75">
      <c r="A404" s="164"/>
      <c r="B404" s="12" t="s">
        <v>154</v>
      </c>
      <c r="C404" s="155"/>
      <c r="D404" s="155"/>
      <c r="E404" s="260"/>
      <c r="F404" s="155"/>
    </row>
    <row r="405" spans="1:6" s="158" customFormat="1" ht="12.75">
      <c r="A405" s="7"/>
      <c r="B405" s="156" t="s">
        <v>155</v>
      </c>
      <c r="C405" s="10" t="s">
        <v>2</v>
      </c>
      <c r="D405" s="11">
        <v>1</v>
      </c>
      <c r="E405" s="242"/>
      <c r="F405" s="49">
        <f>IF(D405*E405,D405*E405,"")</f>
      </c>
    </row>
    <row r="406" spans="1:6" s="158" customFormat="1" ht="12.75">
      <c r="A406" s="90"/>
      <c r="B406" s="157"/>
      <c r="C406" s="91"/>
      <c r="D406" s="124"/>
      <c r="E406" s="244"/>
      <c r="F406" s="168"/>
    </row>
    <row r="407" spans="1:6" s="158" customFormat="1" ht="78.75">
      <c r="A407" s="7" t="s">
        <v>158</v>
      </c>
      <c r="B407" s="12" t="s">
        <v>587</v>
      </c>
      <c r="C407" s="162"/>
      <c r="D407" s="163"/>
      <c r="E407" s="250"/>
      <c r="F407" s="3"/>
    </row>
    <row r="408" spans="1:6" s="158" customFormat="1" ht="12.75">
      <c r="A408" s="7"/>
      <c r="B408" s="12"/>
      <c r="C408" s="162"/>
      <c r="D408" s="163"/>
      <c r="E408" s="250"/>
      <c r="F408" s="3"/>
    </row>
    <row r="409" spans="1:6" s="158" customFormat="1" ht="30">
      <c r="A409" s="2"/>
      <c r="B409" s="75" t="s">
        <v>709</v>
      </c>
      <c r="C409" s="162"/>
      <c r="D409" s="163"/>
      <c r="E409" s="250"/>
      <c r="F409" s="3"/>
    </row>
    <row r="410" spans="1:6" s="158" customFormat="1" ht="12.75">
      <c r="A410" s="164"/>
      <c r="B410" s="75" t="s">
        <v>710</v>
      </c>
      <c r="C410" s="166"/>
      <c r="D410" s="167"/>
      <c r="E410" s="244"/>
      <c r="F410" s="81"/>
    </row>
    <row r="411" spans="1:6" s="158" customFormat="1" ht="12.75">
      <c r="A411" s="164"/>
      <c r="B411" s="75" t="s">
        <v>711</v>
      </c>
      <c r="C411" s="166"/>
      <c r="D411" s="167"/>
      <c r="E411" s="244"/>
      <c r="F411" s="81"/>
    </row>
    <row r="412" spans="1:6" s="158" customFormat="1" ht="12.75">
      <c r="A412" s="164"/>
      <c r="B412" s="12" t="s">
        <v>154</v>
      </c>
      <c r="C412" s="155"/>
      <c r="D412" s="155"/>
      <c r="E412" s="260"/>
      <c r="F412" s="155"/>
    </row>
    <row r="413" spans="1:6" s="158" customFormat="1" ht="12.75">
      <c r="A413" s="7"/>
      <c r="B413" s="156" t="s">
        <v>157</v>
      </c>
      <c r="C413" s="10" t="s">
        <v>2</v>
      </c>
      <c r="D413" s="11">
        <v>1</v>
      </c>
      <c r="E413" s="242"/>
      <c r="F413" s="49">
        <f>IF(D413*E413,D413*E413,"")</f>
      </c>
    </row>
    <row r="414" spans="1:6" s="158" customFormat="1" ht="12.75">
      <c r="A414" s="90"/>
      <c r="B414" s="157"/>
      <c r="C414" s="91"/>
      <c r="D414" s="124"/>
      <c r="E414" s="244"/>
      <c r="F414" s="168"/>
    </row>
    <row r="415" spans="1:6" s="158" customFormat="1" ht="78.75">
      <c r="A415" s="7" t="s">
        <v>161</v>
      </c>
      <c r="B415" s="12" t="s">
        <v>588</v>
      </c>
      <c r="C415" s="162"/>
      <c r="D415" s="163"/>
      <c r="E415" s="250"/>
      <c r="F415" s="3"/>
    </row>
    <row r="416" spans="1:6" s="158" customFormat="1" ht="12.75">
      <c r="A416" s="7"/>
      <c r="B416" s="12"/>
      <c r="C416" s="162"/>
      <c r="D416" s="163"/>
      <c r="E416" s="250"/>
      <c r="F416" s="3"/>
    </row>
    <row r="417" spans="1:6" s="158" customFormat="1" ht="32.25">
      <c r="A417" s="2"/>
      <c r="B417" s="75" t="s">
        <v>712</v>
      </c>
      <c r="C417" s="162"/>
      <c r="D417" s="163"/>
      <c r="E417" s="250"/>
      <c r="F417" s="3"/>
    </row>
    <row r="418" spans="1:6" s="158" customFormat="1" ht="12.75">
      <c r="A418" s="2"/>
      <c r="B418" s="75" t="s">
        <v>713</v>
      </c>
      <c r="C418" s="162"/>
      <c r="D418" s="163"/>
      <c r="E418" s="250"/>
      <c r="F418" s="3"/>
    </row>
    <row r="419" spans="1:6" s="158" customFormat="1" ht="12.75">
      <c r="A419" s="2"/>
      <c r="B419" s="75" t="s">
        <v>714</v>
      </c>
      <c r="C419" s="162"/>
      <c r="D419" s="163"/>
      <c r="E419" s="250"/>
      <c r="F419" s="3"/>
    </row>
    <row r="420" spans="1:5" s="158" customFormat="1" ht="12.75">
      <c r="A420" s="2"/>
      <c r="B420" s="12" t="s">
        <v>159</v>
      </c>
      <c r="E420" s="259"/>
    </row>
    <row r="421" spans="1:6" s="158" customFormat="1" ht="12.75">
      <c r="A421" s="7"/>
      <c r="B421" s="156" t="s">
        <v>160</v>
      </c>
      <c r="C421" s="10" t="s">
        <v>2</v>
      </c>
      <c r="D421" s="11">
        <v>1</v>
      </c>
      <c r="E421" s="242"/>
      <c r="F421" s="49">
        <f>IF(D421*E421,D421*E421,"")</f>
      </c>
    </row>
    <row r="422" spans="1:6" s="158" customFormat="1" ht="12.75">
      <c r="A422" s="7"/>
      <c r="B422" s="156"/>
      <c r="C422" s="10"/>
      <c r="D422" s="11"/>
      <c r="E422" s="242"/>
      <c r="F422" s="49"/>
    </row>
    <row r="423" spans="1:6" s="158" customFormat="1" ht="78.75">
      <c r="A423" s="7" t="s">
        <v>163</v>
      </c>
      <c r="B423" s="12" t="s">
        <v>589</v>
      </c>
      <c r="C423" s="162"/>
      <c r="D423" s="163"/>
      <c r="E423" s="250"/>
      <c r="F423" s="3"/>
    </row>
    <row r="424" spans="1:6" s="158" customFormat="1" ht="30">
      <c r="A424" s="2"/>
      <c r="B424" s="75" t="s">
        <v>715</v>
      </c>
      <c r="C424" s="162"/>
      <c r="D424" s="163"/>
      <c r="E424" s="250"/>
      <c r="F424" s="3"/>
    </row>
    <row r="425" spans="1:6" s="158" customFormat="1" ht="12.75">
      <c r="A425" s="2"/>
      <c r="B425" s="75" t="s">
        <v>716</v>
      </c>
      <c r="C425" s="162"/>
      <c r="D425" s="163"/>
      <c r="E425" s="250"/>
      <c r="F425" s="3"/>
    </row>
    <row r="426" spans="1:6" s="158" customFormat="1" ht="12.75">
      <c r="A426" s="2"/>
      <c r="B426" s="75" t="s">
        <v>717</v>
      </c>
      <c r="C426" s="162"/>
      <c r="D426" s="163"/>
      <c r="E426" s="250"/>
      <c r="F426" s="3"/>
    </row>
    <row r="427" spans="1:5" s="158" customFormat="1" ht="12.75">
      <c r="A427" s="2"/>
      <c r="B427" s="12" t="s">
        <v>151</v>
      </c>
      <c r="E427" s="259"/>
    </row>
    <row r="428" spans="1:6" s="158" customFormat="1" ht="12.75">
      <c r="A428" s="7"/>
      <c r="B428" s="156" t="s">
        <v>162</v>
      </c>
      <c r="C428" s="10" t="s">
        <v>2</v>
      </c>
      <c r="D428" s="11">
        <v>1</v>
      </c>
      <c r="E428" s="242"/>
      <c r="F428" s="49">
        <f>IF(D428*E428,D428*E428,"")</f>
      </c>
    </row>
    <row r="429" spans="1:6" s="158" customFormat="1" ht="12.75">
      <c r="A429" s="7"/>
      <c r="B429" s="156"/>
      <c r="C429" s="10"/>
      <c r="D429" s="11"/>
      <c r="E429" s="242"/>
      <c r="F429" s="49"/>
    </row>
    <row r="430" spans="1:6" s="158" customFormat="1" ht="78.75">
      <c r="A430" s="7" t="s">
        <v>165</v>
      </c>
      <c r="B430" s="12" t="s">
        <v>590</v>
      </c>
      <c r="C430" s="162"/>
      <c r="D430" s="163"/>
      <c r="E430" s="250"/>
      <c r="F430" s="3"/>
    </row>
    <row r="431" spans="1:6" s="158" customFormat="1" ht="12.75">
      <c r="A431" s="7"/>
      <c r="B431" s="12"/>
      <c r="C431" s="162"/>
      <c r="D431" s="163"/>
      <c r="E431" s="250"/>
      <c r="F431" s="3"/>
    </row>
    <row r="432" spans="1:6" s="158" customFormat="1" ht="32.25">
      <c r="A432" s="2"/>
      <c r="B432" s="75" t="s">
        <v>718</v>
      </c>
      <c r="C432" s="162"/>
      <c r="D432" s="163"/>
      <c r="E432" s="250"/>
      <c r="F432" s="3"/>
    </row>
    <row r="433" spans="1:6" s="158" customFormat="1" ht="12.75">
      <c r="A433" s="2"/>
      <c r="B433" s="75" t="s">
        <v>719</v>
      </c>
      <c r="C433" s="162"/>
      <c r="D433" s="163"/>
      <c r="E433" s="250"/>
      <c r="F433" s="3"/>
    </row>
    <row r="434" spans="1:6" s="158" customFormat="1" ht="12.75">
      <c r="A434" s="2"/>
      <c r="B434" s="75" t="s">
        <v>720</v>
      </c>
      <c r="C434" s="162"/>
      <c r="D434" s="163"/>
      <c r="E434" s="250"/>
      <c r="F434" s="3"/>
    </row>
    <row r="435" spans="1:5" s="158" customFormat="1" ht="12.75">
      <c r="A435" s="2"/>
      <c r="B435" s="12" t="s">
        <v>154</v>
      </c>
      <c r="E435" s="259"/>
    </row>
    <row r="436" spans="1:6" s="158" customFormat="1" ht="12.75">
      <c r="A436" s="7"/>
      <c r="B436" s="156" t="s">
        <v>164</v>
      </c>
      <c r="C436" s="10" t="s">
        <v>2</v>
      </c>
      <c r="D436" s="11">
        <v>1</v>
      </c>
      <c r="E436" s="242"/>
      <c r="F436" s="49">
        <f>IF(D436*E436,D436*E436,"")</f>
      </c>
    </row>
    <row r="437" spans="1:6" s="158" customFormat="1" ht="12.75">
      <c r="A437" s="7"/>
      <c r="B437" s="156"/>
      <c r="C437" s="10"/>
      <c r="D437" s="11"/>
      <c r="E437" s="242"/>
      <c r="F437" s="49"/>
    </row>
    <row r="438" spans="1:6" s="158" customFormat="1" ht="78.75">
      <c r="A438" s="7" t="s">
        <v>167</v>
      </c>
      <c r="B438" s="12" t="s">
        <v>591</v>
      </c>
      <c r="C438" s="162"/>
      <c r="D438" s="163"/>
      <c r="E438" s="250"/>
      <c r="F438" s="3"/>
    </row>
    <row r="439" spans="1:6" s="158" customFormat="1" ht="12.75">
      <c r="A439" s="7"/>
      <c r="B439" s="12"/>
      <c r="C439" s="162"/>
      <c r="D439" s="163"/>
      <c r="E439" s="250"/>
      <c r="F439" s="3"/>
    </row>
    <row r="440" spans="1:6" s="158" customFormat="1" ht="32.25">
      <c r="A440" s="2"/>
      <c r="B440" s="75" t="s">
        <v>721</v>
      </c>
      <c r="C440" s="162"/>
      <c r="D440" s="163"/>
      <c r="E440" s="250"/>
      <c r="F440" s="3"/>
    </row>
    <row r="441" spans="1:6" s="158" customFormat="1" ht="12.75">
      <c r="A441" s="2"/>
      <c r="B441" s="75" t="s">
        <v>722</v>
      </c>
      <c r="C441" s="162"/>
      <c r="D441" s="163"/>
      <c r="E441" s="250"/>
      <c r="F441" s="3"/>
    </row>
    <row r="442" spans="1:6" s="158" customFormat="1" ht="12.75">
      <c r="A442" s="2"/>
      <c r="B442" s="75" t="s">
        <v>723</v>
      </c>
      <c r="C442" s="162"/>
      <c r="D442" s="163"/>
      <c r="E442" s="250"/>
      <c r="F442" s="3"/>
    </row>
    <row r="443" spans="1:5" s="158" customFormat="1" ht="12.75">
      <c r="A443" s="2"/>
      <c r="B443" s="12" t="s">
        <v>154</v>
      </c>
      <c r="E443" s="259"/>
    </row>
    <row r="444" spans="1:6" s="158" customFormat="1" ht="12.75">
      <c r="A444" s="7"/>
      <c r="B444" s="156" t="s">
        <v>166</v>
      </c>
      <c r="C444" s="10" t="s">
        <v>2</v>
      </c>
      <c r="D444" s="11">
        <v>1</v>
      </c>
      <c r="E444" s="242"/>
      <c r="F444" s="49">
        <f>IF(D444*E444,D444*E444,"")</f>
      </c>
    </row>
    <row r="445" spans="1:6" s="158" customFormat="1" ht="12.75">
      <c r="A445" s="90"/>
      <c r="B445" s="157"/>
      <c r="C445" s="91"/>
      <c r="D445" s="124"/>
      <c r="E445" s="244"/>
      <c r="F445" s="168"/>
    </row>
    <row r="446" spans="1:6" s="8" customFormat="1" ht="52.5">
      <c r="A446" s="7" t="s">
        <v>168</v>
      </c>
      <c r="B446" s="12" t="s">
        <v>592</v>
      </c>
      <c r="C446" s="10"/>
      <c r="D446" s="11"/>
      <c r="E446" s="242"/>
      <c r="F446" s="14"/>
    </row>
    <row r="447" spans="1:6" s="8" customFormat="1" ht="9.75" customHeight="1">
      <c r="A447" s="7"/>
      <c r="B447" s="12"/>
      <c r="C447" s="10"/>
      <c r="D447" s="11"/>
      <c r="E447" s="242"/>
      <c r="F447" s="14"/>
    </row>
    <row r="448" spans="1:6" s="8" customFormat="1" ht="12.75">
      <c r="A448" s="7"/>
      <c r="B448" s="41" t="s">
        <v>39</v>
      </c>
      <c r="C448" s="77" t="s">
        <v>3</v>
      </c>
      <c r="D448" s="11">
        <v>2</v>
      </c>
      <c r="E448" s="242"/>
      <c r="F448" s="49">
        <f>IF(D448*E448,D448*E448,"")</f>
      </c>
    </row>
    <row r="449" spans="1:6" s="8" customFormat="1" ht="12.75">
      <c r="A449" s="7"/>
      <c r="B449" s="41" t="s">
        <v>181</v>
      </c>
      <c r="C449" s="77" t="s">
        <v>3</v>
      </c>
      <c r="D449" s="11">
        <v>12</v>
      </c>
      <c r="E449" s="242"/>
      <c r="F449" s="49">
        <f>IF(D449*E449,D449*E449,"")</f>
      </c>
    </row>
    <row r="450" spans="1:6" s="8" customFormat="1" ht="12.75">
      <c r="A450" s="7"/>
      <c r="B450" s="41" t="s">
        <v>262</v>
      </c>
      <c r="C450" s="77" t="s">
        <v>3</v>
      </c>
      <c r="D450" s="11">
        <v>2</v>
      </c>
      <c r="E450" s="242"/>
      <c r="F450" s="49">
        <f>IF(D450*E450,D450*E450,"")</f>
      </c>
    </row>
    <row r="451" spans="1:6" s="8" customFormat="1" ht="12.75">
      <c r="A451" s="7"/>
      <c r="B451" s="41" t="s">
        <v>25</v>
      </c>
      <c r="C451" s="77" t="s">
        <v>3</v>
      </c>
      <c r="D451" s="11">
        <v>2</v>
      </c>
      <c r="E451" s="242"/>
      <c r="F451" s="49">
        <f>IF(D451*E451,D451*E451,"")</f>
      </c>
    </row>
    <row r="452" spans="1:6" s="8" customFormat="1" ht="9.75" customHeight="1">
      <c r="A452" s="7"/>
      <c r="B452" s="12"/>
      <c r="C452" s="10"/>
      <c r="D452" s="11"/>
      <c r="E452" s="242"/>
      <c r="F452" s="14"/>
    </row>
    <row r="453" spans="1:6" s="8" customFormat="1" ht="134.25">
      <c r="A453" s="7" t="s">
        <v>169</v>
      </c>
      <c r="B453" s="12" t="s">
        <v>554</v>
      </c>
      <c r="C453" s="10" t="s">
        <v>2</v>
      </c>
      <c r="D453" s="169">
        <v>4</v>
      </c>
      <c r="E453" s="251"/>
      <c r="F453" s="74">
        <f>IF(D453*E453,D453*E453,"")</f>
      </c>
    </row>
    <row r="454" spans="1:6" s="8" customFormat="1" ht="12.75">
      <c r="A454" s="7"/>
      <c r="B454" s="41"/>
      <c r="C454" s="77"/>
      <c r="D454" s="11"/>
      <c r="E454" s="242"/>
      <c r="F454" s="49"/>
    </row>
    <row r="455" spans="1:6" s="8" customFormat="1" ht="28.5">
      <c r="A455" s="7" t="s">
        <v>170</v>
      </c>
      <c r="B455" s="20" t="s">
        <v>593</v>
      </c>
      <c r="C455" s="77"/>
      <c r="D455" s="11"/>
      <c r="E455" s="242"/>
      <c r="F455" s="49"/>
    </row>
    <row r="456" spans="1:6" s="8" customFormat="1" ht="12.75">
      <c r="A456" s="7"/>
      <c r="B456" s="20"/>
      <c r="C456" s="77"/>
      <c r="D456" s="11"/>
      <c r="E456" s="242"/>
      <c r="F456" s="49"/>
    </row>
    <row r="457" spans="1:6" s="8" customFormat="1" ht="15">
      <c r="A457" s="7"/>
      <c r="B457" s="75" t="s">
        <v>529</v>
      </c>
      <c r="C457" s="77"/>
      <c r="D457" s="11"/>
      <c r="E457" s="242"/>
      <c r="F457" s="49"/>
    </row>
    <row r="458" spans="1:6" s="8" customFormat="1" ht="26.25">
      <c r="A458" s="7"/>
      <c r="B458" s="75" t="s">
        <v>724</v>
      </c>
      <c r="C458" s="77"/>
      <c r="D458" s="11"/>
      <c r="E458" s="242"/>
      <c r="F458" s="49"/>
    </row>
    <row r="459" spans="1:6" s="8" customFormat="1" ht="9.75" customHeight="1">
      <c r="A459" s="7"/>
      <c r="B459" s="12"/>
      <c r="C459" s="10"/>
      <c r="D459" s="11"/>
      <c r="E459" s="242"/>
      <c r="F459" s="14"/>
    </row>
    <row r="460" spans="1:6" s="158" customFormat="1" ht="66">
      <c r="A460" s="7"/>
      <c r="B460" s="201" t="s">
        <v>528</v>
      </c>
      <c r="C460" s="10" t="s">
        <v>2</v>
      </c>
      <c r="D460" s="169">
        <v>1</v>
      </c>
      <c r="E460" s="251"/>
      <c r="F460" s="74">
        <f>IF(D460*E460,D460*E460,"")</f>
      </c>
    </row>
    <row r="461" spans="1:6" s="8" customFormat="1" ht="12.75">
      <c r="A461" s="7"/>
      <c r="B461" s="165"/>
      <c r="C461" s="77"/>
      <c r="D461" s="11"/>
      <c r="E461" s="242"/>
      <c r="F461" s="49"/>
    </row>
    <row r="462" spans="1:6" s="8" customFormat="1" ht="28.5">
      <c r="A462" s="7" t="s">
        <v>171</v>
      </c>
      <c r="B462" s="20" t="s">
        <v>594</v>
      </c>
      <c r="C462" s="77"/>
      <c r="D462" s="11"/>
      <c r="E462" s="242"/>
      <c r="F462" s="49"/>
    </row>
    <row r="463" spans="1:6" s="8" customFormat="1" ht="12.75">
      <c r="A463" s="7"/>
      <c r="B463" s="20"/>
      <c r="C463" s="77"/>
      <c r="D463" s="11"/>
      <c r="E463" s="242"/>
      <c r="F463" s="49"/>
    </row>
    <row r="464" spans="1:6" s="8" customFormat="1" ht="15">
      <c r="A464" s="7"/>
      <c r="B464" s="75" t="s">
        <v>530</v>
      </c>
      <c r="C464" s="77"/>
      <c r="D464" s="11"/>
      <c r="E464" s="242"/>
      <c r="F464" s="49"/>
    </row>
    <row r="465" spans="1:6" s="8" customFormat="1" ht="26.25">
      <c r="A465" s="7"/>
      <c r="B465" s="75" t="s">
        <v>725</v>
      </c>
      <c r="C465" s="77"/>
      <c r="D465" s="11"/>
      <c r="E465" s="242"/>
      <c r="F465" s="49"/>
    </row>
    <row r="466" spans="1:6" s="8" customFormat="1" ht="9.75" customHeight="1">
      <c r="A466" s="7"/>
      <c r="B466" s="12"/>
      <c r="C466" s="10"/>
      <c r="D466" s="11"/>
      <c r="E466" s="242"/>
      <c r="F466" s="14"/>
    </row>
    <row r="467" spans="1:6" s="158" customFormat="1" ht="66">
      <c r="A467" s="7"/>
      <c r="B467" s="201" t="s">
        <v>531</v>
      </c>
      <c r="C467" s="10" t="s">
        <v>2</v>
      </c>
      <c r="D467" s="169">
        <v>1</v>
      </c>
      <c r="E467" s="251"/>
      <c r="F467" s="74">
        <f>IF(D467*E467,D467*E467,"")</f>
      </c>
    </row>
    <row r="468" spans="1:6" s="158" customFormat="1" ht="12.75">
      <c r="A468" s="7"/>
      <c r="B468" s="170"/>
      <c r="C468" s="10"/>
      <c r="D468" s="169"/>
      <c r="E468" s="251"/>
      <c r="F468" s="74"/>
    </row>
    <row r="469" spans="1:6" s="8" customFormat="1" ht="92.25">
      <c r="A469" s="7" t="s">
        <v>172</v>
      </c>
      <c r="B469" s="103" t="s">
        <v>727</v>
      </c>
      <c r="C469" s="77"/>
      <c r="D469" s="11"/>
      <c r="E469" s="242"/>
      <c r="F469" s="49"/>
    </row>
    <row r="470" spans="1:6" s="8" customFormat="1" ht="15">
      <c r="A470" s="7"/>
      <c r="B470" s="172" t="s">
        <v>358</v>
      </c>
      <c r="C470" s="77"/>
      <c r="D470" s="11"/>
      <c r="E470" s="242"/>
      <c r="F470" s="49"/>
    </row>
    <row r="471" spans="1:6" s="8" customFormat="1" ht="26.25">
      <c r="A471" s="7"/>
      <c r="B471" s="75" t="s">
        <v>726</v>
      </c>
      <c r="C471" s="10" t="s">
        <v>2</v>
      </c>
      <c r="D471" s="169">
        <v>1</v>
      </c>
      <c r="E471" s="251"/>
      <c r="F471" s="74">
        <f>IF(D471*E471,D471*E471,"")</f>
      </c>
    </row>
    <row r="472" spans="1:6" s="8" customFormat="1" ht="12.75">
      <c r="A472" s="7"/>
      <c r="B472" s="172"/>
      <c r="C472" s="10"/>
      <c r="D472" s="169"/>
      <c r="E472" s="251"/>
      <c r="F472" s="74"/>
    </row>
    <row r="473" spans="1:6" s="8" customFormat="1" ht="12.75">
      <c r="A473" s="22"/>
      <c r="B473" s="178" t="s">
        <v>56</v>
      </c>
      <c r="C473" s="23"/>
      <c r="D473" s="24"/>
      <c r="E473" s="261"/>
      <c r="F473" s="51"/>
    </row>
    <row r="474" spans="1:6" s="8" customFormat="1" ht="12.75">
      <c r="A474" s="22"/>
      <c r="B474" s="178"/>
      <c r="C474" s="23"/>
      <c r="D474" s="24"/>
      <c r="E474" s="261"/>
      <c r="F474" s="51"/>
    </row>
    <row r="475" spans="1:6" s="26" customFormat="1" ht="66">
      <c r="A475" s="17" t="s">
        <v>174</v>
      </c>
      <c r="B475" s="21" t="s">
        <v>173</v>
      </c>
      <c r="C475" s="173"/>
      <c r="D475" s="174"/>
      <c r="E475" s="256"/>
      <c r="F475" s="141"/>
    </row>
    <row r="476" spans="1:6" s="26" customFormat="1" ht="12.75">
      <c r="A476" s="64"/>
      <c r="B476" s="45" t="s">
        <v>26</v>
      </c>
      <c r="C476" s="62" t="s">
        <v>3</v>
      </c>
      <c r="D476" s="63">
        <v>33</v>
      </c>
      <c r="E476" s="256"/>
      <c r="F476" s="48">
        <f>IF(D476*E476,D476*E476,"")</f>
      </c>
    </row>
    <row r="477" spans="1:6" s="26" customFormat="1" ht="12.75">
      <c r="A477" s="64"/>
      <c r="B477" s="33" t="s">
        <v>27</v>
      </c>
      <c r="C477" s="62" t="s">
        <v>3</v>
      </c>
      <c r="D477" s="63">
        <v>40</v>
      </c>
      <c r="E477" s="256"/>
      <c r="F477" s="48">
        <f>IF(D477*E477,D477*E477,"")</f>
      </c>
    </row>
    <row r="478" spans="1:6" s="26" customFormat="1" ht="12.75">
      <c r="A478" s="64"/>
      <c r="B478" s="33"/>
      <c r="C478" s="62"/>
      <c r="D478" s="63"/>
      <c r="E478" s="256"/>
      <c r="F478" s="48"/>
    </row>
    <row r="479" spans="1:6" s="26" customFormat="1" ht="39">
      <c r="A479" s="17" t="s">
        <v>177</v>
      </c>
      <c r="B479" s="50" t="s">
        <v>175</v>
      </c>
      <c r="C479" s="173"/>
      <c r="D479" s="174"/>
      <c r="E479" s="256"/>
      <c r="F479" s="141"/>
    </row>
    <row r="480" spans="1:6" s="26" customFormat="1" ht="12.75">
      <c r="A480" s="17"/>
      <c r="B480" s="50"/>
      <c r="C480" s="173"/>
      <c r="D480" s="174"/>
      <c r="E480" s="256"/>
      <c r="F480" s="141"/>
    </row>
    <row r="481" spans="1:6" s="26" customFormat="1" ht="15">
      <c r="A481" s="64"/>
      <c r="B481" s="175" t="s">
        <v>532</v>
      </c>
      <c r="C481" s="62" t="s">
        <v>3</v>
      </c>
      <c r="D481" s="63">
        <v>34</v>
      </c>
      <c r="E481" s="256"/>
      <c r="F481" s="48">
        <f>IF(D481*E481,D481*E481,"")</f>
      </c>
    </row>
    <row r="482" spans="1:6" s="26" customFormat="1" ht="15">
      <c r="A482" s="64"/>
      <c r="B482" s="175" t="s">
        <v>176</v>
      </c>
      <c r="C482" s="62" t="s">
        <v>3</v>
      </c>
      <c r="D482" s="63">
        <v>20</v>
      </c>
      <c r="E482" s="256"/>
      <c r="F482" s="48">
        <f>IF(D482*E482,D482*E482,"")</f>
      </c>
    </row>
    <row r="483" spans="1:6" s="26" customFormat="1" ht="12.75">
      <c r="A483" s="52"/>
      <c r="B483" s="176"/>
      <c r="C483" s="173"/>
      <c r="D483" s="174"/>
      <c r="E483" s="256"/>
      <c r="F483" s="141"/>
    </row>
    <row r="484" spans="1:6" s="26" customFormat="1" ht="78.75">
      <c r="A484" s="17" t="s">
        <v>178</v>
      </c>
      <c r="B484" s="21" t="s">
        <v>34</v>
      </c>
      <c r="C484" s="23" t="s">
        <v>2</v>
      </c>
      <c r="D484" s="24">
        <v>22</v>
      </c>
      <c r="E484" s="256"/>
      <c r="F484" s="48">
        <f>IF(D484*E484,D484*E484,"")</f>
      </c>
    </row>
    <row r="485" spans="1:6" s="26" customFormat="1" ht="12.75">
      <c r="A485" s="17"/>
      <c r="B485" s="21"/>
      <c r="C485" s="23"/>
      <c r="D485" s="24"/>
      <c r="E485" s="256"/>
      <c r="F485" s="48"/>
    </row>
    <row r="486" spans="1:4" ht="52.5">
      <c r="A486" s="2" t="s">
        <v>180</v>
      </c>
      <c r="B486" s="44" t="s">
        <v>179</v>
      </c>
      <c r="C486" s="42"/>
      <c r="D486" s="43"/>
    </row>
    <row r="487" spans="1:4" ht="12.75">
      <c r="A487" s="2"/>
      <c r="B487" s="44"/>
      <c r="C487" s="42"/>
      <c r="D487" s="43"/>
    </row>
    <row r="488" spans="1:6" ht="12.75">
      <c r="A488" s="2"/>
      <c r="B488" s="177" t="s">
        <v>555</v>
      </c>
      <c r="C488" s="42" t="s">
        <v>3</v>
      </c>
      <c r="D488" s="43">
        <v>2</v>
      </c>
      <c r="F488" s="48">
        <f>IF(D488*E488,D488*E488,"")</f>
      </c>
    </row>
    <row r="489" spans="1:6" ht="12.75">
      <c r="A489" s="2"/>
      <c r="B489" s="177" t="s">
        <v>556</v>
      </c>
      <c r="C489" s="42" t="s">
        <v>3</v>
      </c>
      <c r="D489" s="43">
        <v>1</v>
      </c>
      <c r="F489" s="48">
        <f>IF(D489*E489,D489*E489,"")</f>
      </c>
    </row>
    <row r="490" spans="1:6" s="26" customFormat="1" ht="12.75">
      <c r="A490" s="17"/>
      <c r="B490" s="21"/>
      <c r="C490" s="23"/>
      <c r="D490" s="24"/>
      <c r="E490" s="256"/>
      <c r="F490" s="48"/>
    </row>
    <row r="491" spans="1:6" s="8" customFormat="1" ht="118.5">
      <c r="A491" s="17" t="s">
        <v>182</v>
      </c>
      <c r="B491" s="21" t="s">
        <v>595</v>
      </c>
      <c r="C491" s="23"/>
      <c r="D491" s="24"/>
      <c r="E491" s="253"/>
      <c r="F491" s="49"/>
    </row>
    <row r="492" spans="1:6" s="8" customFormat="1" ht="12.75">
      <c r="A492" s="17"/>
      <c r="B492" s="21" t="s">
        <v>40</v>
      </c>
      <c r="C492" s="23" t="s">
        <v>3</v>
      </c>
      <c r="D492" s="24">
        <v>1</v>
      </c>
      <c r="E492" s="253"/>
      <c r="F492" s="74">
        <f aca="true" t="shared" si="0" ref="F492:F498">IF(D492*E492,D492*E492,"")</f>
      </c>
    </row>
    <row r="493" spans="1:6" s="8" customFormat="1" ht="12.75">
      <c r="A493" s="17"/>
      <c r="B493" s="21" t="s">
        <v>39</v>
      </c>
      <c r="C493" s="23" t="s">
        <v>3</v>
      </c>
      <c r="D493" s="24">
        <v>1</v>
      </c>
      <c r="E493" s="253"/>
      <c r="F493" s="74">
        <f t="shared" si="0"/>
      </c>
    </row>
    <row r="494" spans="1:6" s="8" customFormat="1" ht="12.75">
      <c r="A494" s="17"/>
      <c r="B494" s="21" t="s">
        <v>181</v>
      </c>
      <c r="C494" s="23" t="s">
        <v>3</v>
      </c>
      <c r="D494" s="24">
        <v>3</v>
      </c>
      <c r="E494" s="253"/>
      <c r="F494" s="74">
        <f t="shared" si="0"/>
      </c>
    </row>
    <row r="495" spans="1:6" s="8" customFormat="1" ht="12.75">
      <c r="A495" s="17"/>
      <c r="B495" s="21" t="s">
        <v>262</v>
      </c>
      <c r="C495" s="23" t="s">
        <v>3</v>
      </c>
      <c r="D495" s="24">
        <v>4</v>
      </c>
      <c r="E495" s="253"/>
      <c r="F495" s="74">
        <f>IF(D495*E495,D495*E495,"")</f>
      </c>
    </row>
    <row r="496" spans="1:6" s="8" customFormat="1" ht="12.75">
      <c r="A496" s="17"/>
      <c r="B496" s="21" t="s">
        <v>25</v>
      </c>
      <c r="C496" s="23" t="s">
        <v>3</v>
      </c>
      <c r="D496" s="24">
        <v>1</v>
      </c>
      <c r="E496" s="253"/>
      <c r="F496" s="74">
        <f t="shared" si="0"/>
      </c>
    </row>
    <row r="497" spans="1:6" s="8" customFormat="1" ht="12.75">
      <c r="A497" s="17"/>
      <c r="B497" s="21" t="s">
        <v>24</v>
      </c>
      <c r="C497" s="23" t="s">
        <v>3</v>
      </c>
      <c r="D497" s="24">
        <v>6</v>
      </c>
      <c r="E497" s="253"/>
      <c r="F497" s="74">
        <f t="shared" si="0"/>
      </c>
    </row>
    <row r="498" spans="1:6" s="8" customFormat="1" ht="12.75">
      <c r="A498" s="17"/>
      <c r="B498" s="21" t="s">
        <v>23</v>
      </c>
      <c r="C498" s="23" t="s">
        <v>3</v>
      </c>
      <c r="D498" s="24">
        <v>1</v>
      </c>
      <c r="E498" s="253"/>
      <c r="F498" s="74">
        <f t="shared" si="0"/>
      </c>
    </row>
    <row r="499" spans="1:6" s="8" customFormat="1" ht="12.75">
      <c r="A499" s="17"/>
      <c r="B499" s="21"/>
      <c r="C499" s="23"/>
      <c r="D499" s="24"/>
      <c r="E499" s="253"/>
      <c r="F499" s="74"/>
    </row>
    <row r="500" spans="1:6" s="8" customFormat="1" ht="39">
      <c r="A500" s="17"/>
      <c r="B500" s="21" t="s">
        <v>359</v>
      </c>
      <c r="C500" s="23"/>
      <c r="D500" s="24"/>
      <c r="E500" s="253"/>
      <c r="F500" s="74"/>
    </row>
    <row r="501" spans="1:6" s="26" customFormat="1" ht="12.75">
      <c r="A501" s="17"/>
      <c r="B501" s="21"/>
      <c r="C501" s="23"/>
      <c r="D501" s="24"/>
      <c r="E501" s="256"/>
      <c r="F501" s="48"/>
    </row>
    <row r="502" spans="1:6" s="26" customFormat="1" ht="66">
      <c r="A502" s="17" t="s">
        <v>183</v>
      </c>
      <c r="B502" s="21" t="s">
        <v>596</v>
      </c>
      <c r="C502" s="173"/>
      <c r="D502" s="174"/>
      <c r="E502" s="256"/>
      <c r="F502" s="141"/>
    </row>
    <row r="503" spans="1:6" s="26" customFormat="1" ht="12.75">
      <c r="A503" s="17"/>
      <c r="B503" s="21"/>
      <c r="C503" s="173"/>
      <c r="D503" s="174"/>
      <c r="E503" s="256"/>
      <c r="F503" s="141"/>
    </row>
    <row r="504" spans="1:6" s="8" customFormat="1" ht="12.75">
      <c r="A504" s="17"/>
      <c r="B504" s="21" t="s">
        <v>40</v>
      </c>
      <c r="C504" s="23" t="s">
        <v>3</v>
      </c>
      <c r="D504" s="24">
        <v>2</v>
      </c>
      <c r="E504" s="253"/>
      <c r="F504" s="74">
        <f aca="true" t="shared" si="1" ref="F504:F510">IF(D504*E504,D504*E504,"")</f>
      </c>
    </row>
    <row r="505" spans="1:6" s="8" customFormat="1" ht="12.75">
      <c r="A505" s="17"/>
      <c r="B505" s="21" t="s">
        <v>39</v>
      </c>
      <c r="C505" s="23" t="s">
        <v>3</v>
      </c>
      <c r="D505" s="24">
        <v>3</v>
      </c>
      <c r="E505" s="253"/>
      <c r="F505" s="74">
        <f t="shared" si="1"/>
      </c>
    </row>
    <row r="506" spans="1:6" s="8" customFormat="1" ht="12.75">
      <c r="A506" s="17"/>
      <c r="B506" s="21" t="s">
        <v>181</v>
      </c>
      <c r="C506" s="23" t="s">
        <v>3</v>
      </c>
      <c r="D506" s="24">
        <v>5</v>
      </c>
      <c r="E506" s="253"/>
      <c r="F506" s="74">
        <f t="shared" si="1"/>
      </c>
    </row>
    <row r="507" spans="1:6" s="8" customFormat="1" ht="12.75">
      <c r="A507" s="17"/>
      <c r="B507" s="21" t="s">
        <v>262</v>
      </c>
      <c r="C507" s="23" t="s">
        <v>3</v>
      </c>
      <c r="D507" s="24">
        <v>4</v>
      </c>
      <c r="E507" s="253"/>
      <c r="F507" s="74">
        <f t="shared" si="1"/>
      </c>
    </row>
    <row r="508" spans="1:6" s="8" customFormat="1" ht="12.75">
      <c r="A508" s="17"/>
      <c r="B508" s="21" t="s">
        <v>25</v>
      </c>
      <c r="C508" s="23" t="s">
        <v>3</v>
      </c>
      <c r="D508" s="24">
        <v>3</v>
      </c>
      <c r="E508" s="253"/>
      <c r="F508" s="74">
        <f t="shared" si="1"/>
      </c>
    </row>
    <row r="509" spans="1:6" s="8" customFormat="1" ht="12.75">
      <c r="A509" s="17"/>
      <c r="B509" s="21" t="s">
        <v>24</v>
      </c>
      <c r="C509" s="23" t="s">
        <v>3</v>
      </c>
      <c r="D509" s="24">
        <v>16</v>
      </c>
      <c r="E509" s="253"/>
      <c r="F509" s="74">
        <f t="shared" si="1"/>
      </c>
    </row>
    <row r="510" spans="1:6" s="8" customFormat="1" ht="12.75">
      <c r="A510" s="17"/>
      <c r="B510" s="21" t="s">
        <v>23</v>
      </c>
      <c r="C510" s="23" t="s">
        <v>3</v>
      </c>
      <c r="D510" s="24">
        <v>15</v>
      </c>
      <c r="E510" s="253"/>
      <c r="F510" s="74">
        <f t="shared" si="1"/>
      </c>
    </row>
    <row r="511" spans="1:6" s="8" customFormat="1" ht="12.75">
      <c r="A511" s="17"/>
      <c r="B511" s="21" t="s">
        <v>533</v>
      </c>
      <c r="C511" s="23" t="s">
        <v>3</v>
      </c>
      <c r="D511" s="24">
        <v>1</v>
      </c>
      <c r="E511" s="253"/>
      <c r="F511" s="74">
        <f>IF(D511*E511,D511*E511,"")</f>
      </c>
    </row>
    <row r="512" spans="1:6" s="8" customFormat="1" ht="12.75">
      <c r="A512" s="17"/>
      <c r="B512" s="21"/>
      <c r="C512" s="23"/>
      <c r="D512" s="24"/>
      <c r="E512" s="253"/>
      <c r="F512" s="74"/>
    </row>
    <row r="513" spans="1:6" s="26" customFormat="1" ht="26.25">
      <c r="A513" s="17" t="s">
        <v>184</v>
      </c>
      <c r="B513" s="21" t="s">
        <v>185</v>
      </c>
      <c r="C513" s="173"/>
      <c r="D513" s="174"/>
      <c r="E513" s="256"/>
      <c r="F513" s="141"/>
    </row>
    <row r="514" spans="1:6" s="26" customFormat="1" ht="12.75">
      <c r="A514" s="52"/>
      <c r="B514" s="21"/>
      <c r="C514" s="173"/>
      <c r="D514" s="174"/>
      <c r="E514" s="256"/>
      <c r="F514" s="141"/>
    </row>
    <row r="515" spans="1:6" s="8" customFormat="1" ht="12.75">
      <c r="A515" s="17"/>
      <c r="B515" s="50" t="s">
        <v>361</v>
      </c>
      <c r="C515" s="23" t="s">
        <v>3</v>
      </c>
      <c r="D515" s="24">
        <v>3</v>
      </c>
      <c r="E515" s="253"/>
      <c r="F515" s="74">
        <f>IF(D515*E515,D515*E515,"")</f>
      </c>
    </row>
    <row r="516" spans="1:6" s="8" customFormat="1" ht="12.75">
      <c r="A516" s="17"/>
      <c r="B516" s="50" t="s">
        <v>360</v>
      </c>
      <c r="C516" s="23" t="s">
        <v>3</v>
      </c>
      <c r="D516" s="24">
        <v>5</v>
      </c>
      <c r="E516" s="253"/>
      <c r="F516" s="74">
        <f>IF(D516*E516,D516*E516,"")</f>
      </c>
    </row>
    <row r="517" spans="1:6" s="8" customFormat="1" ht="12.75">
      <c r="A517" s="17"/>
      <c r="B517" s="50" t="s">
        <v>186</v>
      </c>
      <c r="C517" s="23" t="s">
        <v>3</v>
      </c>
      <c r="D517" s="24">
        <v>13</v>
      </c>
      <c r="E517" s="253"/>
      <c r="F517" s="74">
        <f>IF(D517*E517,D517*E517,"")</f>
      </c>
    </row>
    <row r="518" spans="1:6" s="8" customFormat="1" ht="12.75">
      <c r="A518" s="17"/>
      <c r="B518" s="50"/>
      <c r="C518" s="23"/>
      <c r="D518" s="24"/>
      <c r="E518" s="253"/>
      <c r="F518" s="74"/>
    </row>
    <row r="519" spans="1:6" s="8" customFormat="1" ht="39">
      <c r="A519" s="17" t="s">
        <v>187</v>
      </c>
      <c r="B519" s="21" t="s">
        <v>188</v>
      </c>
      <c r="C519" s="23"/>
      <c r="D519" s="24"/>
      <c r="E519" s="253"/>
      <c r="F519" s="74"/>
    </row>
    <row r="520" spans="1:6" s="8" customFormat="1" ht="12.75">
      <c r="A520" s="17"/>
      <c r="B520" s="21"/>
      <c r="C520" s="23"/>
      <c r="D520" s="24"/>
      <c r="E520" s="253"/>
      <c r="F520" s="74"/>
    </row>
    <row r="521" spans="1:6" s="8" customFormat="1" ht="12.75">
      <c r="A521" s="17"/>
      <c r="B521" s="21" t="s">
        <v>39</v>
      </c>
      <c r="C521" s="23" t="s">
        <v>3</v>
      </c>
      <c r="D521" s="24">
        <v>1</v>
      </c>
      <c r="E521" s="253"/>
      <c r="F521" s="74">
        <f aca="true" t="shared" si="2" ref="F521:F526">IF(D521*E521,D521*E521,"")</f>
      </c>
    </row>
    <row r="522" spans="1:6" s="8" customFormat="1" ht="12.75">
      <c r="A522" s="17"/>
      <c r="B522" s="21" t="s">
        <v>181</v>
      </c>
      <c r="C522" s="23" t="s">
        <v>3</v>
      </c>
      <c r="D522" s="24">
        <v>1</v>
      </c>
      <c r="E522" s="253"/>
      <c r="F522" s="74">
        <f t="shared" si="2"/>
      </c>
    </row>
    <row r="523" spans="1:6" s="8" customFormat="1" ht="12.75">
      <c r="A523" s="17"/>
      <c r="B523" s="21" t="s">
        <v>262</v>
      </c>
      <c r="C523" s="23" t="s">
        <v>3</v>
      </c>
      <c r="D523" s="24">
        <v>2</v>
      </c>
      <c r="E523" s="253"/>
      <c r="F523" s="74">
        <f t="shared" si="2"/>
      </c>
    </row>
    <row r="524" spans="1:6" s="8" customFormat="1" ht="12.75">
      <c r="A524" s="17"/>
      <c r="B524" s="21" t="s">
        <v>25</v>
      </c>
      <c r="C524" s="23" t="s">
        <v>3</v>
      </c>
      <c r="D524" s="24">
        <v>1</v>
      </c>
      <c r="E524" s="253"/>
      <c r="F524" s="74">
        <f t="shared" si="2"/>
      </c>
    </row>
    <row r="525" spans="1:6" s="8" customFormat="1" ht="12.75">
      <c r="A525" s="17"/>
      <c r="B525" s="21" t="s">
        <v>24</v>
      </c>
      <c r="C525" s="23" t="s">
        <v>3</v>
      </c>
      <c r="D525" s="24">
        <v>5</v>
      </c>
      <c r="E525" s="253"/>
      <c r="F525" s="74">
        <f t="shared" si="2"/>
      </c>
    </row>
    <row r="526" spans="1:6" s="8" customFormat="1" ht="12.75">
      <c r="A526" s="17"/>
      <c r="B526" s="21" t="s">
        <v>23</v>
      </c>
      <c r="C526" s="23" t="s">
        <v>3</v>
      </c>
      <c r="D526" s="24">
        <v>2</v>
      </c>
      <c r="E526" s="253"/>
      <c r="F526" s="74">
        <f t="shared" si="2"/>
      </c>
    </row>
    <row r="527" spans="1:6" s="8" customFormat="1" ht="12.75">
      <c r="A527" s="17"/>
      <c r="B527" s="21"/>
      <c r="C527" s="23"/>
      <c r="D527" s="24"/>
      <c r="E527" s="253"/>
      <c r="F527" s="74"/>
    </row>
    <row r="528" spans="1:6" s="8" customFormat="1" ht="39">
      <c r="A528" s="17" t="s">
        <v>189</v>
      </c>
      <c r="B528" s="21" t="s">
        <v>190</v>
      </c>
      <c r="C528" s="23"/>
      <c r="D528" s="24"/>
      <c r="E528" s="253"/>
      <c r="F528" s="74"/>
    </row>
    <row r="529" spans="1:6" s="8" customFormat="1" ht="12.75">
      <c r="A529" s="17"/>
      <c r="B529" s="21"/>
      <c r="C529" s="23"/>
      <c r="D529" s="24"/>
      <c r="E529" s="253"/>
      <c r="F529" s="74"/>
    </row>
    <row r="530" spans="1:6" s="8" customFormat="1" ht="12.75">
      <c r="A530" s="17"/>
      <c r="B530" s="50" t="s">
        <v>361</v>
      </c>
      <c r="C530" s="23" t="s">
        <v>3</v>
      </c>
      <c r="D530" s="24">
        <v>1</v>
      </c>
      <c r="E530" s="253"/>
      <c r="F530" s="74">
        <f>IF(D530*E530,D530*E530,"")</f>
      </c>
    </row>
    <row r="531" spans="1:6" s="8" customFormat="1" ht="12.75">
      <c r="A531" s="17"/>
      <c r="B531" s="50" t="s">
        <v>360</v>
      </c>
      <c r="C531" s="23" t="s">
        <v>3</v>
      </c>
      <c r="D531" s="24">
        <v>1</v>
      </c>
      <c r="E531" s="253"/>
      <c r="F531" s="74">
        <f>IF(D531*E531,D531*E531,"")</f>
      </c>
    </row>
    <row r="532" spans="1:6" s="8" customFormat="1" ht="12.75">
      <c r="A532" s="17"/>
      <c r="B532" s="50" t="s">
        <v>186</v>
      </c>
      <c r="C532" s="23" t="s">
        <v>3</v>
      </c>
      <c r="D532" s="24">
        <v>1</v>
      </c>
      <c r="E532" s="253"/>
      <c r="F532" s="74">
        <f>IF(D532*E532,D532*E532,"")</f>
      </c>
    </row>
    <row r="533" spans="1:6" s="158" customFormat="1" ht="12.75">
      <c r="A533" s="7"/>
      <c r="B533" s="156"/>
      <c r="C533" s="10"/>
      <c r="D533" s="11"/>
      <c r="E533" s="242"/>
      <c r="F533" s="49"/>
    </row>
    <row r="534" spans="1:6" s="8" customFormat="1" ht="39">
      <c r="A534" s="17" t="s">
        <v>191</v>
      </c>
      <c r="B534" s="21" t="s">
        <v>192</v>
      </c>
      <c r="C534" s="23"/>
      <c r="D534" s="24"/>
      <c r="E534" s="253"/>
      <c r="F534" s="74"/>
    </row>
    <row r="535" spans="1:6" s="158" customFormat="1" ht="12.75">
      <c r="A535" s="90"/>
      <c r="B535" s="157"/>
      <c r="C535" s="91"/>
      <c r="D535" s="124"/>
      <c r="E535" s="244"/>
      <c r="F535" s="168"/>
    </row>
    <row r="536" spans="1:6" s="8" customFormat="1" ht="12.75">
      <c r="A536" s="17"/>
      <c r="B536" s="21" t="s">
        <v>39</v>
      </c>
      <c r="C536" s="23" t="s">
        <v>3</v>
      </c>
      <c r="D536" s="24">
        <v>1</v>
      </c>
      <c r="E536" s="253"/>
      <c r="F536" s="74">
        <f aca="true" t="shared" si="3" ref="F536:F541">IF(D536*E536,D536*E536,"")</f>
      </c>
    </row>
    <row r="537" spans="1:6" s="8" customFormat="1" ht="12.75">
      <c r="A537" s="17"/>
      <c r="B537" s="21" t="s">
        <v>181</v>
      </c>
      <c r="C537" s="23" t="s">
        <v>3</v>
      </c>
      <c r="D537" s="24">
        <v>1</v>
      </c>
      <c r="E537" s="253"/>
      <c r="F537" s="74">
        <f t="shared" si="3"/>
      </c>
    </row>
    <row r="538" spans="1:6" s="8" customFormat="1" ht="12.75">
      <c r="A538" s="17"/>
      <c r="B538" s="21" t="s">
        <v>262</v>
      </c>
      <c r="C538" s="23" t="s">
        <v>3</v>
      </c>
      <c r="D538" s="24">
        <v>2</v>
      </c>
      <c r="E538" s="253"/>
      <c r="F538" s="74">
        <f t="shared" si="3"/>
      </c>
    </row>
    <row r="539" spans="1:6" s="8" customFormat="1" ht="12.75">
      <c r="A539" s="17"/>
      <c r="B539" s="21" t="s">
        <v>25</v>
      </c>
      <c r="C539" s="23" t="s">
        <v>3</v>
      </c>
      <c r="D539" s="24">
        <v>1</v>
      </c>
      <c r="E539" s="253"/>
      <c r="F539" s="74">
        <f t="shared" si="3"/>
      </c>
    </row>
    <row r="540" spans="1:6" s="8" customFormat="1" ht="12.75">
      <c r="A540" s="17"/>
      <c r="B540" s="21" t="s">
        <v>24</v>
      </c>
      <c r="C540" s="23" t="s">
        <v>3</v>
      </c>
      <c r="D540" s="24">
        <v>5</v>
      </c>
      <c r="E540" s="253"/>
      <c r="F540" s="74">
        <f t="shared" si="3"/>
      </c>
    </row>
    <row r="541" spans="1:6" s="8" customFormat="1" ht="12.75">
      <c r="A541" s="17"/>
      <c r="B541" s="21" t="s">
        <v>23</v>
      </c>
      <c r="C541" s="23" t="s">
        <v>3</v>
      </c>
      <c r="D541" s="24">
        <v>1</v>
      </c>
      <c r="E541" s="253"/>
      <c r="F541" s="74">
        <f t="shared" si="3"/>
      </c>
    </row>
    <row r="542" spans="1:6" s="158" customFormat="1" ht="12.75">
      <c r="A542" s="90"/>
      <c r="B542" s="157"/>
      <c r="C542" s="91"/>
      <c r="D542" s="124"/>
      <c r="E542" s="244"/>
      <c r="F542" s="168"/>
    </row>
    <row r="543" spans="1:6" s="158" customFormat="1" ht="39">
      <c r="A543" s="7" t="s">
        <v>193</v>
      </c>
      <c r="B543" s="156" t="s">
        <v>194</v>
      </c>
      <c r="C543" s="10"/>
      <c r="D543" s="11"/>
      <c r="E543" s="242"/>
      <c r="F543" s="49"/>
    </row>
    <row r="544" spans="1:6" s="158" customFormat="1" ht="12.75">
      <c r="A544" s="7"/>
      <c r="B544" s="156"/>
      <c r="C544" s="10"/>
      <c r="D544" s="11"/>
      <c r="E544" s="242"/>
      <c r="F544" s="49"/>
    </row>
    <row r="545" spans="1:6" s="8" customFormat="1" ht="12.75">
      <c r="A545" s="17"/>
      <c r="B545" s="50" t="s">
        <v>361</v>
      </c>
      <c r="C545" s="23" t="s">
        <v>3</v>
      </c>
      <c r="D545" s="24">
        <v>1</v>
      </c>
      <c r="E545" s="253"/>
      <c r="F545" s="74">
        <f>IF(D545*E545,D545*E545,"")</f>
      </c>
    </row>
    <row r="546" spans="1:6" s="8" customFormat="1" ht="12.75">
      <c r="A546" s="17"/>
      <c r="B546" s="50" t="s">
        <v>360</v>
      </c>
      <c r="C546" s="23" t="s">
        <v>3</v>
      </c>
      <c r="D546" s="24">
        <v>1</v>
      </c>
      <c r="E546" s="253"/>
      <c r="F546" s="74">
        <f>IF(D546*E546,D546*E546,"")</f>
      </c>
    </row>
    <row r="547" spans="1:6" s="8" customFormat="1" ht="12.75">
      <c r="A547" s="17"/>
      <c r="B547" s="50" t="s">
        <v>186</v>
      </c>
      <c r="C547" s="23" t="s">
        <v>3</v>
      </c>
      <c r="D547" s="24">
        <v>5</v>
      </c>
      <c r="E547" s="253"/>
      <c r="F547" s="74">
        <f>IF(D547*E547,D547*E547,"")</f>
      </c>
    </row>
    <row r="548" spans="1:6" s="158" customFormat="1" ht="12.75">
      <c r="A548" s="90"/>
      <c r="B548" s="157"/>
      <c r="C548" s="91"/>
      <c r="D548" s="124"/>
      <c r="E548" s="244"/>
      <c r="F548" s="168"/>
    </row>
    <row r="549" spans="1:6" s="158" customFormat="1" ht="26.25">
      <c r="A549" s="7" t="s">
        <v>195</v>
      </c>
      <c r="B549" s="156" t="s">
        <v>196</v>
      </c>
      <c r="C549" s="10"/>
      <c r="D549" s="11"/>
      <c r="E549" s="242"/>
      <c r="F549" s="49"/>
    </row>
    <row r="550" spans="1:6" s="158" customFormat="1" ht="12.75">
      <c r="A550" s="90"/>
      <c r="B550" s="157"/>
      <c r="C550" s="91"/>
      <c r="D550" s="124"/>
      <c r="E550" s="244"/>
      <c r="F550" s="168"/>
    </row>
    <row r="551" spans="1:6" s="8" customFormat="1" ht="12.75">
      <c r="A551" s="17"/>
      <c r="B551" s="50" t="s">
        <v>197</v>
      </c>
      <c r="C551" s="23" t="s">
        <v>3</v>
      </c>
      <c r="D551" s="24">
        <v>14</v>
      </c>
      <c r="E551" s="253"/>
      <c r="F551" s="74">
        <f>IF(D551*E551,D551*E551,"")</f>
      </c>
    </row>
    <row r="552" spans="1:6" s="8" customFormat="1" ht="12.75">
      <c r="A552" s="17"/>
      <c r="B552" s="50" t="s">
        <v>362</v>
      </c>
      <c r="C552" s="23" t="s">
        <v>3</v>
      </c>
      <c r="D552" s="24">
        <v>2</v>
      </c>
      <c r="E552" s="253"/>
      <c r="F552" s="74">
        <f>IF(D552*E552,D552*E552,"")</f>
      </c>
    </row>
    <row r="553" spans="1:6" s="158" customFormat="1" ht="12.75">
      <c r="A553" s="90"/>
      <c r="B553" s="157"/>
      <c r="C553" s="91"/>
      <c r="D553" s="124"/>
      <c r="E553" s="244"/>
      <c r="F553" s="168"/>
    </row>
    <row r="554" spans="1:6" s="158" customFormat="1" ht="92.25">
      <c r="A554" s="7" t="s">
        <v>198</v>
      </c>
      <c r="B554" s="156" t="s">
        <v>199</v>
      </c>
      <c r="C554" s="23" t="s">
        <v>3</v>
      </c>
      <c r="D554" s="24">
        <v>5</v>
      </c>
      <c r="E554" s="253"/>
      <c r="F554" s="74">
        <f>IF(D554*E554,D554*E554,"")</f>
      </c>
    </row>
    <row r="555" spans="1:6" s="158" customFormat="1" ht="12.75">
      <c r="A555" s="7"/>
      <c r="B555" s="156"/>
      <c r="C555" s="10"/>
      <c r="D555" s="11"/>
      <c r="E555" s="250"/>
      <c r="F555" s="48"/>
    </row>
    <row r="556" spans="1:6" s="8" customFormat="1" ht="92.25">
      <c r="A556" s="22" t="s">
        <v>200</v>
      </c>
      <c r="B556" s="21" t="s">
        <v>363</v>
      </c>
      <c r="C556" s="23"/>
      <c r="D556" s="24"/>
      <c r="E556" s="261"/>
      <c r="F556" s="51"/>
    </row>
    <row r="557" spans="1:6" s="8" customFormat="1" ht="12.75">
      <c r="A557" s="22"/>
      <c r="B557" s="21"/>
      <c r="C557" s="23"/>
      <c r="D557" s="24"/>
      <c r="E557" s="261"/>
      <c r="F557" s="51"/>
    </row>
    <row r="558" spans="1:6" s="8" customFormat="1" ht="12.75">
      <c r="A558" s="22"/>
      <c r="B558" s="178" t="s">
        <v>56</v>
      </c>
      <c r="C558" s="23"/>
      <c r="D558" s="24"/>
      <c r="E558" s="261"/>
      <c r="F558" s="51"/>
    </row>
    <row r="559" spans="1:6" s="8" customFormat="1" ht="12.75">
      <c r="A559" s="52"/>
      <c r="B559" s="21"/>
      <c r="C559" s="23"/>
      <c r="D559" s="24"/>
      <c r="E559" s="261"/>
      <c r="F559" s="51"/>
    </row>
    <row r="560" spans="1:6" s="8" customFormat="1" ht="12.75">
      <c r="A560" s="52"/>
      <c r="B560" s="21" t="s">
        <v>201</v>
      </c>
      <c r="C560" s="23" t="s">
        <v>4</v>
      </c>
      <c r="D560" s="24">
        <v>252</v>
      </c>
      <c r="E560" s="253"/>
      <c r="F560" s="49">
        <f>IF(D560*E560,D560*E560,"")</f>
      </c>
    </row>
    <row r="561" spans="1:6" s="8" customFormat="1" ht="12.75">
      <c r="A561" s="52"/>
      <c r="B561" s="21" t="s">
        <v>202</v>
      </c>
      <c r="C561" s="23" t="s">
        <v>4</v>
      </c>
      <c r="D561" s="24">
        <v>126</v>
      </c>
      <c r="E561" s="253"/>
      <c r="F561" s="49">
        <f>IF(D561*E561,D561*E561,"")</f>
      </c>
    </row>
    <row r="562" spans="1:6" s="8" customFormat="1" ht="12.75">
      <c r="A562" s="52"/>
      <c r="B562" s="21"/>
      <c r="C562" s="23"/>
      <c r="D562" s="24"/>
      <c r="E562" s="253"/>
      <c r="F562" s="49"/>
    </row>
    <row r="563" spans="1:6" s="8" customFormat="1" ht="93">
      <c r="A563" s="22" t="s">
        <v>203</v>
      </c>
      <c r="B563" s="21" t="s">
        <v>364</v>
      </c>
      <c r="C563" s="23"/>
      <c r="D563" s="24"/>
      <c r="E563" s="261"/>
      <c r="F563" s="51"/>
    </row>
    <row r="564" spans="1:6" s="8" customFormat="1" ht="12.75">
      <c r="A564" s="22"/>
      <c r="B564" s="21"/>
      <c r="C564" s="23"/>
      <c r="D564" s="24"/>
      <c r="E564" s="261"/>
      <c r="F564" s="51"/>
    </row>
    <row r="565" spans="1:6" s="8" customFormat="1" ht="12.75">
      <c r="A565" s="22"/>
      <c r="B565" s="178" t="s">
        <v>56</v>
      </c>
      <c r="C565" s="23"/>
      <c r="D565" s="24"/>
      <c r="E565" s="261"/>
      <c r="F565" s="51"/>
    </row>
    <row r="566" spans="1:6" s="8" customFormat="1" ht="12.75">
      <c r="A566" s="52"/>
      <c r="B566" s="21"/>
      <c r="C566" s="23"/>
      <c r="D566" s="24"/>
      <c r="E566" s="261"/>
      <c r="F566" s="51"/>
    </row>
    <row r="567" spans="1:6" s="8" customFormat="1" ht="12.75">
      <c r="A567" s="52"/>
      <c r="B567" s="21" t="s">
        <v>204</v>
      </c>
      <c r="C567" s="23" t="s">
        <v>4</v>
      </c>
      <c r="D567" s="24">
        <v>12</v>
      </c>
      <c r="E567" s="253"/>
      <c r="F567" s="49">
        <f>IF(D567*E567,D567*E567,"")</f>
      </c>
    </row>
    <row r="568" spans="1:6" s="8" customFormat="1" ht="12.75">
      <c r="A568" s="52"/>
      <c r="B568" s="21" t="s">
        <v>205</v>
      </c>
      <c r="C568" s="23" t="s">
        <v>4</v>
      </c>
      <c r="D568" s="24">
        <v>6</v>
      </c>
      <c r="E568" s="253"/>
      <c r="F568" s="49">
        <f>IF(D568*E568,D568*E568,"")</f>
      </c>
    </row>
    <row r="569" spans="1:6" s="8" customFormat="1" ht="12.75">
      <c r="A569" s="52"/>
      <c r="B569" s="21"/>
      <c r="C569" s="23"/>
      <c r="D569" s="24"/>
      <c r="E569" s="253"/>
      <c r="F569" s="49"/>
    </row>
    <row r="570" spans="1:6" s="8" customFormat="1" ht="26.25">
      <c r="A570" s="22" t="s">
        <v>536</v>
      </c>
      <c r="B570" s="21" t="s">
        <v>206</v>
      </c>
      <c r="C570" s="23"/>
      <c r="D570" s="24"/>
      <c r="E570" s="261"/>
      <c r="F570" s="51"/>
    </row>
    <row r="571" spans="1:6" s="8" customFormat="1" ht="12.75">
      <c r="A571" s="52"/>
      <c r="B571" s="21"/>
      <c r="C571" s="23"/>
      <c r="D571" s="24"/>
      <c r="E571" s="261"/>
      <c r="F571" s="51"/>
    </row>
    <row r="572" spans="1:6" s="8" customFormat="1" ht="12.75">
      <c r="A572" s="52"/>
      <c r="B572" s="21" t="s">
        <v>207</v>
      </c>
      <c r="C572" s="23" t="s">
        <v>3</v>
      </c>
      <c r="D572" s="24">
        <v>8</v>
      </c>
      <c r="E572" s="253"/>
      <c r="F572" s="49">
        <f>IF(D572*E572,D572*E572,"")</f>
      </c>
    </row>
    <row r="573" spans="1:6" s="8" customFormat="1" ht="12.75">
      <c r="A573" s="52"/>
      <c r="B573" s="21" t="s">
        <v>208</v>
      </c>
      <c r="C573" s="23" t="s">
        <v>3</v>
      </c>
      <c r="D573" s="24">
        <v>4</v>
      </c>
      <c r="E573" s="253"/>
      <c r="F573" s="49">
        <f>IF(D573*E573,D573*E573,"")</f>
      </c>
    </row>
    <row r="574" spans="1:6" s="8" customFormat="1" ht="12.75">
      <c r="A574" s="52"/>
      <c r="B574" s="21"/>
      <c r="C574" s="23"/>
      <c r="D574" s="24"/>
      <c r="E574" s="253"/>
      <c r="F574" s="49"/>
    </row>
    <row r="575" spans="1:6" s="8" customFormat="1" ht="12.75">
      <c r="A575" s="22" t="s">
        <v>209</v>
      </c>
      <c r="B575" s="21" t="s">
        <v>210</v>
      </c>
      <c r="C575" s="23"/>
      <c r="D575" s="24"/>
      <c r="E575" s="261"/>
      <c r="F575" s="51"/>
    </row>
    <row r="576" spans="1:6" s="8" customFormat="1" ht="12.75">
      <c r="A576" s="22"/>
      <c r="B576" s="21"/>
      <c r="C576" s="23"/>
      <c r="D576" s="24"/>
      <c r="E576" s="261"/>
      <c r="F576" s="51"/>
    </row>
    <row r="577" spans="1:6" s="8" customFormat="1" ht="12.75">
      <c r="A577" s="52"/>
      <c r="B577" s="21" t="s">
        <v>365</v>
      </c>
      <c r="C577" s="23" t="s">
        <v>3</v>
      </c>
      <c r="D577" s="24">
        <v>8</v>
      </c>
      <c r="E577" s="253"/>
      <c r="F577" s="49">
        <f>IF(D577*E577,D577*E577,"")</f>
      </c>
    </row>
    <row r="578" spans="1:6" s="8" customFormat="1" ht="12.75">
      <c r="A578" s="52"/>
      <c r="B578" s="21" t="s">
        <v>366</v>
      </c>
      <c r="C578" s="23" t="s">
        <v>3</v>
      </c>
      <c r="D578" s="24">
        <v>4</v>
      </c>
      <c r="E578" s="253"/>
      <c r="F578" s="49">
        <f>IF(D578*E578,D578*E578,"")</f>
      </c>
    </row>
    <row r="579" spans="1:6" s="8" customFormat="1" ht="12.75">
      <c r="A579" s="52"/>
      <c r="B579" s="21"/>
      <c r="C579" s="23"/>
      <c r="D579" s="24"/>
      <c r="E579" s="261"/>
      <c r="F579" s="51"/>
    </row>
    <row r="580" spans="1:6" s="8" customFormat="1" ht="12.75">
      <c r="A580" s="52"/>
      <c r="B580" s="21"/>
      <c r="C580" s="23"/>
      <c r="D580" s="24"/>
      <c r="E580" s="261"/>
      <c r="F580" s="51"/>
    </row>
    <row r="581" spans="1:6" s="8" customFormat="1" ht="12.75">
      <c r="A581" s="22" t="s">
        <v>211</v>
      </c>
      <c r="B581" s="21" t="s">
        <v>212</v>
      </c>
      <c r="C581" s="23"/>
      <c r="D581" s="24"/>
      <c r="E581" s="261"/>
      <c r="F581" s="51"/>
    </row>
    <row r="582" spans="1:6" s="8" customFormat="1" ht="12.75">
      <c r="A582" s="52"/>
      <c r="B582" s="21"/>
      <c r="C582" s="23"/>
      <c r="D582" s="24"/>
      <c r="E582" s="261"/>
      <c r="F582" s="51"/>
    </row>
    <row r="583" spans="1:6" s="8" customFormat="1" ht="12.75">
      <c r="A583" s="52"/>
      <c r="B583" s="21" t="s">
        <v>213</v>
      </c>
      <c r="C583" s="23" t="s">
        <v>3</v>
      </c>
      <c r="D583" s="24">
        <v>8</v>
      </c>
      <c r="E583" s="253"/>
      <c r="F583" s="49">
        <f>IF(D583*E583,D583*E583,"")</f>
      </c>
    </row>
    <row r="584" spans="1:6" s="8" customFormat="1" ht="12.75">
      <c r="A584" s="52"/>
      <c r="B584" s="21" t="s">
        <v>214</v>
      </c>
      <c r="C584" s="23" t="s">
        <v>3</v>
      </c>
      <c r="D584" s="24">
        <v>4</v>
      </c>
      <c r="E584" s="253"/>
      <c r="F584" s="49">
        <f>IF(D584*E584,D584*E584,"")</f>
      </c>
    </row>
    <row r="585" spans="1:6" s="8" customFormat="1" ht="12.75">
      <c r="A585" s="52"/>
      <c r="B585" s="21"/>
      <c r="C585" s="23"/>
      <c r="D585" s="24"/>
      <c r="E585" s="261"/>
      <c r="F585" s="51"/>
    </row>
    <row r="586" spans="1:6" s="8" customFormat="1" ht="12.75">
      <c r="A586" s="22" t="s">
        <v>215</v>
      </c>
      <c r="B586" s="21" t="s">
        <v>216</v>
      </c>
      <c r="C586" s="23"/>
      <c r="D586" s="24"/>
      <c r="E586" s="261"/>
      <c r="F586" s="51"/>
    </row>
    <row r="587" spans="1:6" s="8" customFormat="1" ht="12.75">
      <c r="A587" s="52"/>
      <c r="B587" s="21"/>
      <c r="C587" s="23"/>
      <c r="D587" s="24"/>
      <c r="E587" s="261"/>
      <c r="F587" s="51"/>
    </row>
    <row r="588" spans="1:6" s="8" customFormat="1" ht="12.75">
      <c r="A588" s="52"/>
      <c r="B588" s="21" t="s">
        <v>213</v>
      </c>
      <c r="C588" s="23" t="s">
        <v>3</v>
      </c>
      <c r="D588" s="24">
        <v>8</v>
      </c>
      <c r="E588" s="253"/>
      <c r="F588" s="49">
        <f>IF(D588*E588,D588*E588,"")</f>
      </c>
    </row>
    <row r="589" spans="1:6" s="8" customFormat="1" ht="12.75">
      <c r="A589" s="52"/>
      <c r="B589" s="21" t="s">
        <v>214</v>
      </c>
      <c r="C589" s="23" t="s">
        <v>3</v>
      </c>
      <c r="D589" s="24">
        <v>4</v>
      </c>
      <c r="E589" s="253"/>
      <c r="F589" s="49">
        <f>IF(D589*E589,D589*E589,"")</f>
      </c>
    </row>
    <row r="590" spans="1:6" s="8" customFormat="1" ht="12.75">
      <c r="A590" s="67"/>
      <c r="B590" s="21"/>
      <c r="C590" s="23"/>
      <c r="D590" s="24"/>
      <c r="E590" s="262"/>
      <c r="F590" s="66"/>
    </row>
    <row r="591" spans="1:6" s="8" customFormat="1" ht="39">
      <c r="A591" s="22" t="s">
        <v>217</v>
      </c>
      <c r="B591" s="21" t="s">
        <v>218</v>
      </c>
      <c r="C591" s="23"/>
      <c r="D591" s="24"/>
      <c r="E591" s="261"/>
      <c r="F591" s="51"/>
    </row>
    <row r="592" spans="1:6" s="8" customFormat="1" ht="12.75">
      <c r="A592" s="22"/>
      <c r="B592" s="21"/>
      <c r="C592" s="23"/>
      <c r="D592" s="24"/>
      <c r="E592" s="261"/>
      <c r="F592" s="51"/>
    </row>
    <row r="593" spans="1:6" s="8" customFormat="1" ht="12.75">
      <c r="A593" s="52"/>
      <c r="B593" s="21" t="s">
        <v>219</v>
      </c>
      <c r="C593" s="23" t="s">
        <v>3</v>
      </c>
      <c r="D593" s="24">
        <v>24</v>
      </c>
      <c r="E593" s="253"/>
      <c r="F593" s="49">
        <f>IF(D593*E593,D593*E593,"")</f>
      </c>
    </row>
    <row r="594" spans="1:6" s="8" customFormat="1" ht="12.75">
      <c r="A594" s="52"/>
      <c r="B594" s="21" t="s">
        <v>220</v>
      </c>
      <c r="C594" s="23" t="s">
        <v>3</v>
      </c>
      <c r="D594" s="24">
        <v>12</v>
      </c>
      <c r="E594" s="253"/>
      <c r="F594" s="49">
        <f>IF(D594*E594,D594*E594,"")</f>
      </c>
    </row>
    <row r="595" spans="1:6" s="8" customFormat="1" ht="12.75">
      <c r="A595" s="17"/>
      <c r="B595" s="21"/>
      <c r="C595" s="68"/>
      <c r="D595" s="24"/>
      <c r="E595" s="253"/>
      <c r="F595" s="49"/>
    </row>
    <row r="596" spans="1:6" s="8" customFormat="1" ht="12.75">
      <c r="A596" s="22" t="s">
        <v>221</v>
      </c>
      <c r="B596" s="21" t="s">
        <v>222</v>
      </c>
      <c r="C596" s="23"/>
      <c r="D596" s="24"/>
      <c r="E596" s="261"/>
      <c r="F596" s="51"/>
    </row>
    <row r="597" spans="1:6" s="8" customFormat="1" ht="12.75">
      <c r="A597" s="52"/>
      <c r="B597" s="21"/>
      <c r="C597" s="23"/>
      <c r="D597" s="24"/>
      <c r="E597" s="261"/>
      <c r="F597" s="51"/>
    </row>
    <row r="598" spans="1:6" s="8" customFormat="1" ht="12.75">
      <c r="A598" s="52"/>
      <c r="B598" s="21" t="s">
        <v>223</v>
      </c>
      <c r="C598" s="23" t="s">
        <v>3</v>
      </c>
      <c r="D598" s="24">
        <v>8</v>
      </c>
      <c r="E598" s="253"/>
      <c r="F598" s="49">
        <f>IF(D598*E598,D598*E598,"")</f>
      </c>
    </row>
    <row r="599" spans="1:6" s="8" customFormat="1" ht="12.75">
      <c r="A599" s="52"/>
      <c r="B599" s="21" t="s">
        <v>224</v>
      </c>
      <c r="C599" s="23" t="s">
        <v>3</v>
      </c>
      <c r="D599" s="24">
        <v>4</v>
      </c>
      <c r="E599" s="253"/>
      <c r="F599" s="49">
        <f>IF(D599*E599,D599*E599,"")</f>
      </c>
    </row>
    <row r="600" spans="1:6" s="8" customFormat="1" ht="12.75">
      <c r="A600" s="52"/>
      <c r="B600" s="21"/>
      <c r="C600" s="23"/>
      <c r="D600" s="24"/>
      <c r="E600" s="253"/>
      <c r="F600" s="49"/>
    </row>
    <row r="601" spans="1:6" s="8" customFormat="1" ht="26.25">
      <c r="A601" s="22" t="s">
        <v>225</v>
      </c>
      <c r="B601" s="21" t="s">
        <v>226</v>
      </c>
      <c r="C601" s="23"/>
      <c r="D601" s="24"/>
      <c r="E601" s="261"/>
      <c r="F601" s="51"/>
    </row>
    <row r="602" spans="1:6" s="8" customFormat="1" ht="12.75">
      <c r="A602" s="52"/>
      <c r="B602" s="21"/>
      <c r="C602" s="23"/>
      <c r="D602" s="24"/>
      <c r="E602" s="261"/>
      <c r="F602" s="51"/>
    </row>
    <row r="603" spans="1:6" s="8" customFormat="1" ht="12.75">
      <c r="A603" s="52"/>
      <c r="B603" s="21" t="s">
        <v>219</v>
      </c>
      <c r="C603" s="23" t="s">
        <v>3</v>
      </c>
      <c r="D603" s="24">
        <v>4</v>
      </c>
      <c r="E603" s="253"/>
      <c r="F603" s="49">
        <f>IF(D603*E603,D603*E603,"")</f>
      </c>
    </row>
    <row r="604" spans="1:6" s="8" customFormat="1" ht="12.75">
      <c r="A604" s="52"/>
      <c r="B604" s="21" t="s">
        <v>220</v>
      </c>
      <c r="C604" s="23" t="s">
        <v>3</v>
      </c>
      <c r="D604" s="24">
        <v>2</v>
      </c>
      <c r="E604" s="253"/>
      <c r="F604" s="49">
        <f>IF(D604*E604,D604*E604,"")</f>
      </c>
    </row>
    <row r="605" spans="1:255" s="8" customFormat="1" ht="12.75">
      <c r="A605" s="30"/>
      <c r="B605" s="12"/>
      <c r="C605" s="28"/>
      <c r="D605" s="29"/>
      <c r="E605" s="251"/>
      <c r="F605" s="14"/>
      <c r="G605" s="12"/>
      <c r="H605" s="28"/>
      <c r="I605" s="29"/>
      <c r="J605" s="14"/>
      <c r="K605" s="36"/>
      <c r="L605" s="35"/>
      <c r="M605" s="12"/>
      <c r="N605" s="28"/>
      <c r="O605" s="29"/>
      <c r="P605" s="14"/>
      <c r="Q605" s="36"/>
      <c r="R605" s="35"/>
      <c r="S605" s="12"/>
      <c r="T605" s="28"/>
      <c r="U605" s="29"/>
      <c r="V605" s="14"/>
      <c r="W605" s="36"/>
      <c r="X605" s="35"/>
      <c r="Y605" s="12"/>
      <c r="Z605" s="28"/>
      <c r="AA605" s="29"/>
      <c r="AB605" s="14"/>
      <c r="AC605" s="36"/>
      <c r="AD605" s="35"/>
      <c r="AE605" s="12"/>
      <c r="AF605" s="28"/>
      <c r="AG605" s="29"/>
      <c r="AH605" s="14"/>
      <c r="AI605" s="36"/>
      <c r="AJ605" s="35"/>
      <c r="AK605" s="12"/>
      <c r="AL605" s="28"/>
      <c r="AM605" s="29"/>
      <c r="AN605" s="14"/>
      <c r="AO605" s="36"/>
      <c r="AP605" s="35"/>
      <c r="AQ605" s="12"/>
      <c r="AR605" s="28"/>
      <c r="AS605" s="29"/>
      <c r="AT605" s="14"/>
      <c r="AU605" s="36"/>
      <c r="AV605" s="35"/>
      <c r="AW605" s="12"/>
      <c r="AX605" s="28"/>
      <c r="AY605" s="29"/>
      <c r="AZ605" s="14"/>
      <c r="BA605" s="36"/>
      <c r="BB605" s="35"/>
      <c r="BC605" s="12"/>
      <c r="BD605" s="28"/>
      <c r="BE605" s="29"/>
      <c r="BF605" s="14"/>
      <c r="BG605" s="36"/>
      <c r="BH605" s="35"/>
      <c r="BI605" s="12"/>
      <c r="BJ605" s="28"/>
      <c r="BK605" s="29"/>
      <c r="BL605" s="14"/>
      <c r="BM605" s="36"/>
      <c r="BN605" s="35"/>
      <c r="BO605" s="12"/>
      <c r="BP605" s="28"/>
      <c r="BQ605" s="29"/>
      <c r="BR605" s="14"/>
      <c r="BS605" s="36"/>
      <c r="BT605" s="35"/>
      <c r="BU605" s="12"/>
      <c r="BV605" s="28"/>
      <c r="BW605" s="29"/>
      <c r="BX605" s="14"/>
      <c r="BY605" s="36"/>
      <c r="BZ605" s="35"/>
      <c r="CA605" s="12"/>
      <c r="CB605" s="28"/>
      <c r="CC605" s="29"/>
      <c r="CD605" s="14"/>
      <c r="CE605" s="36"/>
      <c r="CF605" s="35"/>
      <c r="CG605" s="12"/>
      <c r="CH605" s="28"/>
      <c r="CI605" s="29"/>
      <c r="CJ605" s="14"/>
      <c r="CK605" s="36"/>
      <c r="CL605" s="35"/>
      <c r="CM605" s="12"/>
      <c r="CN605" s="28"/>
      <c r="CO605" s="29"/>
      <c r="CP605" s="14"/>
      <c r="CQ605" s="36"/>
      <c r="CR605" s="35"/>
      <c r="CS605" s="12"/>
      <c r="CT605" s="28"/>
      <c r="CU605" s="29"/>
      <c r="CV605" s="14"/>
      <c r="CW605" s="36"/>
      <c r="CX605" s="35"/>
      <c r="CY605" s="12"/>
      <c r="CZ605" s="28"/>
      <c r="DA605" s="29"/>
      <c r="DB605" s="14"/>
      <c r="DC605" s="36"/>
      <c r="DD605" s="35"/>
      <c r="DE605" s="12"/>
      <c r="DF605" s="28"/>
      <c r="DG605" s="29"/>
      <c r="DH605" s="14"/>
      <c r="DI605" s="36"/>
      <c r="DJ605" s="35"/>
      <c r="DK605" s="12"/>
      <c r="DL605" s="28"/>
      <c r="DM605" s="29"/>
      <c r="DN605" s="14"/>
      <c r="DO605" s="36"/>
      <c r="DP605" s="35"/>
      <c r="DQ605" s="12"/>
      <c r="DR605" s="28"/>
      <c r="DS605" s="29"/>
      <c r="DT605" s="14"/>
      <c r="DU605" s="36"/>
      <c r="DV605" s="35"/>
      <c r="DW605" s="12"/>
      <c r="DX605" s="28"/>
      <c r="DY605" s="29"/>
      <c r="DZ605" s="14"/>
      <c r="EA605" s="36"/>
      <c r="EB605" s="35"/>
      <c r="EC605" s="12"/>
      <c r="ED605" s="28"/>
      <c r="EE605" s="29"/>
      <c r="EF605" s="14"/>
      <c r="EG605" s="36"/>
      <c r="EH605" s="35"/>
      <c r="EI605" s="12"/>
      <c r="EJ605" s="28"/>
      <c r="EK605" s="29"/>
      <c r="EL605" s="14"/>
      <c r="EM605" s="36"/>
      <c r="EN605" s="35"/>
      <c r="EO605" s="12"/>
      <c r="EP605" s="28"/>
      <c r="EQ605" s="29"/>
      <c r="ER605" s="14"/>
      <c r="ES605" s="36"/>
      <c r="ET605" s="35"/>
      <c r="EU605" s="12"/>
      <c r="EV605" s="28"/>
      <c r="EW605" s="29"/>
      <c r="EX605" s="14"/>
      <c r="EY605" s="36"/>
      <c r="EZ605" s="35"/>
      <c r="FA605" s="12"/>
      <c r="FB605" s="28"/>
      <c r="FC605" s="29"/>
      <c r="FD605" s="14"/>
      <c r="FE605" s="36"/>
      <c r="FF605" s="35"/>
      <c r="FG605" s="12"/>
      <c r="FH605" s="28"/>
      <c r="FI605" s="29"/>
      <c r="FJ605" s="14"/>
      <c r="FK605" s="36"/>
      <c r="FL605" s="35"/>
      <c r="FM605" s="12"/>
      <c r="FN605" s="28"/>
      <c r="FO605" s="29"/>
      <c r="FP605" s="14"/>
      <c r="FQ605" s="36"/>
      <c r="FR605" s="35"/>
      <c r="FS605" s="12"/>
      <c r="FT605" s="28"/>
      <c r="FU605" s="29"/>
      <c r="FV605" s="14"/>
      <c r="FW605" s="36"/>
      <c r="FX605" s="35"/>
      <c r="FY605" s="12"/>
      <c r="FZ605" s="28"/>
      <c r="GA605" s="29"/>
      <c r="GB605" s="14"/>
      <c r="GC605" s="36"/>
      <c r="GD605" s="35"/>
      <c r="GE605" s="12"/>
      <c r="GF605" s="28"/>
      <c r="GG605" s="29"/>
      <c r="GH605" s="14"/>
      <c r="GI605" s="36"/>
      <c r="GJ605" s="35"/>
      <c r="GK605" s="12"/>
      <c r="GL605" s="28"/>
      <c r="GM605" s="29"/>
      <c r="GN605" s="14"/>
      <c r="GO605" s="36"/>
      <c r="GP605" s="35"/>
      <c r="GQ605" s="12"/>
      <c r="GR605" s="28"/>
      <c r="GS605" s="29"/>
      <c r="GT605" s="14"/>
      <c r="GU605" s="36"/>
      <c r="GV605" s="35"/>
      <c r="GW605" s="12"/>
      <c r="GX605" s="28"/>
      <c r="GY605" s="29"/>
      <c r="GZ605" s="14"/>
      <c r="HA605" s="36"/>
      <c r="HB605" s="35"/>
      <c r="HC605" s="12"/>
      <c r="HD605" s="28"/>
      <c r="HE605" s="29"/>
      <c r="HF605" s="14"/>
      <c r="HG605" s="36"/>
      <c r="HH605" s="35"/>
      <c r="HI605" s="12"/>
      <c r="HJ605" s="28"/>
      <c r="HK605" s="29"/>
      <c r="HL605" s="14"/>
      <c r="HM605" s="36"/>
      <c r="HN605" s="35"/>
      <c r="HO605" s="12"/>
      <c r="HP605" s="28"/>
      <c r="HQ605" s="29"/>
      <c r="HR605" s="14"/>
      <c r="HS605" s="36"/>
      <c r="HT605" s="35"/>
      <c r="HU605" s="12"/>
      <c r="HV605" s="28"/>
      <c r="HW605" s="29"/>
      <c r="HX605" s="14"/>
      <c r="HY605" s="36"/>
      <c r="HZ605" s="35"/>
      <c r="IA605" s="12"/>
      <c r="IB605" s="28"/>
      <c r="IC605" s="29"/>
      <c r="ID605" s="14"/>
      <c r="IE605" s="36"/>
      <c r="IF605" s="35"/>
      <c r="IG605" s="12"/>
      <c r="IH605" s="28"/>
      <c r="II605" s="29"/>
      <c r="IJ605" s="14"/>
      <c r="IK605" s="36"/>
      <c r="IL605" s="35"/>
      <c r="IM605" s="12"/>
      <c r="IN605" s="28"/>
      <c r="IO605" s="29"/>
      <c r="IP605" s="14"/>
      <c r="IQ605" s="36"/>
      <c r="IR605" s="35"/>
      <c r="IS605" s="12"/>
      <c r="IT605" s="28"/>
      <c r="IU605" s="29"/>
    </row>
    <row r="606" spans="1:6" s="8" customFormat="1" ht="26.25">
      <c r="A606" s="22" t="s">
        <v>227</v>
      </c>
      <c r="B606" s="21" t="s">
        <v>228</v>
      </c>
      <c r="C606" s="23" t="s">
        <v>3</v>
      </c>
      <c r="D606" s="24">
        <v>1</v>
      </c>
      <c r="E606" s="253"/>
      <c r="F606" s="49">
        <f>IF(D606*E606,D606*E606,"")</f>
      </c>
    </row>
    <row r="607" spans="1:6" s="8" customFormat="1" ht="12.75">
      <c r="A607" s="22"/>
      <c r="B607" s="21"/>
      <c r="C607" s="23"/>
      <c r="D607" s="24"/>
      <c r="E607" s="253"/>
      <c r="F607" s="49"/>
    </row>
    <row r="608" spans="1:6" s="26" customFormat="1" ht="39">
      <c r="A608" s="17" t="s">
        <v>229</v>
      </c>
      <c r="B608" s="21" t="s">
        <v>230</v>
      </c>
      <c r="C608" s="173"/>
      <c r="D608" s="174"/>
      <c r="E608" s="256"/>
      <c r="F608" s="141"/>
    </row>
    <row r="609" spans="1:6" s="26" customFormat="1" ht="12.75">
      <c r="A609" s="17"/>
      <c r="B609" s="21"/>
      <c r="C609" s="173"/>
      <c r="D609" s="174"/>
      <c r="E609" s="256"/>
      <c r="F609" s="141"/>
    </row>
    <row r="610" spans="1:6" s="26" customFormat="1" ht="12.75">
      <c r="A610" s="17"/>
      <c r="B610" s="178" t="s">
        <v>56</v>
      </c>
      <c r="C610" s="173"/>
      <c r="D610" s="174"/>
      <c r="E610" s="256"/>
      <c r="F610" s="141"/>
    </row>
    <row r="611" spans="1:6" s="26" customFormat="1" ht="12.75">
      <c r="A611" s="64"/>
      <c r="B611" s="21"/>
      <c r="C611" s="173"/>
      <c r="D611" s="174"/>
      <c r="E611" s="256"/>
      <c r="F611" s="141"/>
    </row>
    <row r="612" spans="1:6" s="26" customFormat="1" ht="12.75">
      <c r="A612" s="64"/>
      <c r="B612" s="213" t="s">
        <v>38</v>
      </c>
      <c r="C612" s="23" t="s">
        <v>4</v>
      </c>
      <c r="D612" s="24">
        <v>6</v>
      </c>
      <c r="E612" s="256"/>
      <c r="F612" s="48">
        <f aca="true" t="shared" si="4" ref="F612:F621">IF(D612*E612,D612*E612,"")</f>
      </c>
    </row>
    <row r="613" spans="1:6" s="26" customFormat="1" ht="12.75">
      <c r="A613" s="64"/>
      <c r="B613" s="213" t="s">
        <v>367</v>
      </c>
      <c r="C613" s="23" t="s">
        <v>4</v>
      </c>
      <c r="D613" s="24">
        <v>6</v>
      </c>
      <c r="E613" s="256"/>
      <c r="F613" s="48">
        <f>IF(D613*E613,D613*E613,"")</f>
      </c>
    </row>
    <row r="614" spans="1:6" s="26" customFormat="1" ht="12.75">
      <c r="A614" s="64"/>
      <c r="B614" s="213" t="s">
        <v>270</v>
      </c>
      <c r="C614" s="23" t="s">
        <v>4</v>
      </c>
      <c r="D614" s="24">
        <v>12</v>
      </c>
      <c r="E614" s="256"/>
      <c r="F614" s="48">
        <f t="shared" si="4"/>
      </c>
    </row>
    <row r="615" spans="1:6" s="26" customFormat="1" ht="12.75">
      <c r="A615" s="64"/>
      <c r="B615" s="213" t="s">
        <v>37</v>
      </c>
      <c r="C615" s="23" t="s">
        <v>4</v>
      </c>
      <c r="D615" s="24">
        <v>66</v>
      </c>
      <c r="E615" s="256"/>
      <c r="F615" s="48">
        <f t="shared" si="4"/>
      </c>
    </row>
    <row r="616" spans="1:6" s="26" customFormat="1" ht="12.75">
      <c r="A616" s="64"/>
      <c r="B616" s="213" t="s">
        <v>36</v>
      </c>
      <c r="C616" s="23" t="s">
        <v>4</v>
      </c>
      <c r="D616" s="24">
        <v>60</v>
      </c>
      <c r="E616" s="256"/>
      <c r="F616" s="48">
        <f t="shared" si="4"/>
      </c>
    </row>
    <row r="617" spans="1:6" s="26" customFormat="1" ht="12.75">
      <c r="A617" s="64"/>
      <c r="B617" s="213" t="s">
        <v>368</v>
      </c>
      <c r="C617" s="23" t="s">
        <v>4</v>
      </c>
      <c r="D617" s="24">
        <v>36</v>
      </c>
      <c r="E617" s="256"/>
      <c r="F617" s="48">
        <f t="shared" si="4"/>
      </c>
    </row>
    <row r="618" spans="1:6" s="26" customFormat="1" ht="12.75">
      <c r="A618" s="64"/>
      <c r="B618" s="213" t="s">
        <v>271</v>
      </c>
      <c r="C618" s="23" t="s">
        <v>4</v>
      </c>
      <c r="D618" s="24">
        <v>54</v>
      </c>
      <c r="E618" s="256"/>
      <c r="F618" s="48">
        <f t="shared" si="4"/>
      </c>
    </row>
    <row r="619" spans="1:6" s="26" customFormat="1" ht="12.75">
      <c r="A619" s="64"/>
      <c r="B619" s="213" t="s">
        <v>35</v>
      </c>
      <c r="C619" s="23" t="s">
        <v>4</v>
      </c>
      <c r="D619" s="24">
        <v>36</v>
      </c>
      <c r="E619" s="256"/>
      <c r="F619" s="48">
        <f t="shared" si="4"/>
      </c>
    </row>
    <row r="620" spans="1:6" s="26" customFormat="1" ht="12.75">
      <c r="A620" s="64"/>
      <c r="B620" s="213" t="s">
        <v>272</v>
      </c>
      <c r="C620" s="23" t="s">
        <v>4</v>
      </c>
      <c r="D620" s="24">
        <v>144</v>
      </c>
      <c r="E620" s="256"/>
      <c r="F620" s="48">
        <f t="shared" si="4"/>
      </c>
    </row>
    <row r="621" spans="1:6" s="26" customFormat="1" ht="12.75">
      <c r="A621" s="64"/>
      <c r="B621" s="213" t="s">
        <v>369</v>
      </c>
      <c r="C621" s="23" t="s">
        <v>4</v>
      </c>
      <c r="D621" s="24">
        <v>132</v>
      </c>
      <c r="E621" s="256"/>
      <c r="F621" s="48">
        <f t="shared" si="4"/>
      </c>
    </row>
    <row r="622" spans="1:6" s="26" customFormat="1" ht="12.75">
      <c r="A622" s="64"/>
      <c r="B622" s="213" t="s">
        <v>534</v>
      </c>
      <c r="C622" s="23" t="s">
        <v>4</v>
      </c>
      <c r="D622" s="24">
        <v>6</v>
      </c>
      <c r="E622" s="256"/>
      <c r="F622" s="48">
        <f>IF(D622*E622,D622*E622,"")</f>
      </c>
    </row>
    <row r="623" spans="1:6" s="8" customFormat="1" ht="12.75">
      <c r="A623" s="17"/>
      <c r="B623" s="21"/>
      <c r="C623" s="23"/>
      <c r="D623" s="24"/>
      <c r="E623" s="253"/>
      <c r="F623" s="25"/>
    </row>
    <row r="624" spans="1:6" s="26" customFormat="1" ht="52.5">
      <c r="A624" s="17" t="s">
        <v>231</v>
      </c>
      <c r="B624" s="21" t="s">
        <v>232</v>
      </c>
      <c r="C624" s="173"/>
      <c r="D624" s="174"/>
      <c r="E624" s="256"/>
      <c r="F624" s="141"/>
    </row>
    <row r="625" spans="1:6" s="26" customFormat="1" ht="12.75">
      <c r="A625" s="17"/>
      <c r="B625" s="178" t="s">
        <v>56</v>
      </c>
      <c r="C625" s="173"/>
      <c r="D625" s="174"/>
      <c r="E625" s="256"/>
      <c r="F625" s="141"/>
    </row>
    <row r="626" spans="1:6" s="26" customFormat="1" ht="12.75">
      <c r="A626" s="64"/>
      <c r="B626" s="21"/>
      <c r="C626" s="173"/>
      <c r="D626" s="174"/>
      <c r="E626" s="256"/>
      <c r="F626" s="141"/>
    </row>
    <row r="627" spans="1:6" s="26" customFormat="1" ht="12.75">
      <c r="A627" s="64"/>
      <c r="B627" s="21" t="s">
        <v>370</v>
      </c>
      <c r="C627" s="23" t="s">
        <v>4</v>
      </c>
      <c r="D627" s="24">
        <v>42</v>
      </c>
      <c r="E627" s="256"/>
      <c r="F627" s="48">
        <f>IF(D627*E627,D627*E627,"")</f>
      </c>
    </row>
    <row r="628" spans="1:6" s="26" customFormat="1" ht="12.75">
      <c r="A628" s="64"/>
      <c r="B628" s="21" t="s">
        <v>535</v>
      </c>
      <c r="C628" s="23" t="s">
        <v>4</v>
      </c>
      <c r="D628" s="24">
        <v>36</v>
      </c>
      <c r="E628" s="256"/>
      <c r="F628" s="48">
        <f>IF(D628*E628,D628*E628,"")</f>
      </c>
    </row>
    <row r="629" spans="1:6" s="26" customFormat="1" ht="12.75">
      <c r="A629" s="64"/>
      <c r="B629" s="21" t="s">
        <v>371</v>
      </c>
      <c r="C629" s="23" t="s">
        <v>4</v>
      </c>
      <c r="D629" s="24">
        <v>48</v>
      </c>
      <c r="E629" s="256"/>
      <c r="F629" s="48">
        <f>IF(D629*E629,D629*E629,"")</f>
      </c>
    </row>
    <row r="630" spans="1:6" s="26" customFormat="1" ht="12.75">
      <c r="A630" s="64"/>
      <c r="B630" s="21"/>
      <c r="C630" s="173"/>
      <c r="D630" s="174"/>
      <c r="E630" s="256"/>
      <c r="F630" s="141"/>
    </row>
    <row r="631" spans="1:6" s="26" customFormat="1" ht="39">
      <c r="A631" s="64"/>
      <c r="B631" s="180" t="s">
        <v>233</v>
      </c>
      <c r="C631" s="173"/>
      <c r="D631" s="174"/>
      <c r="E631" s="256"/>
      <c r="F631" s="141"/>
    </row>
    <row r="632" spans="1:6" s="8" customFormat="1" ht="12.75">
      <c r="A632" s="17"/>
      <c r="B632" s="21"/>
      <c r="C632" s="23"/>
      <c r="D632" s="24"/>
      <c r="E632" s="253"/>
      <c r="F632" s="25"/>
    </row>
    <row r="633" spans="1:6" s="26" customFormat="1" ht="42">
      <c r="A633" s="17" t="s">
        <v>234</v>
      </c>
      <c r="B633" s="21" t="s">
        <v>235</v>
      </c>
      <c r="C633" s="173"/>
      <c r="D633" s="174"/>
      <c r="E633" s="256"/>
      <c r="F633" s="141"/>
    </row>
    <row r="634" spans="1:6" s="26" customFormat="1" ht="12.75">
      <c r="A634" s="17"/>
      <c r="B634" s="21"/>
      <c r="C634" s="173"/>
      <c r="D634" s="174"/>
      <c r="E634" s="256"/>
      <c r="F634" s="141"/>
    </row>
    <row r="635" spans="1:6" s="26" customFormat="1" ht="12.75">
      <c r="A635" s="17"/>
      <c r="B635" s="178" t="s">
        <v>56</v>
      </c>
      <c r="C635" s="173"/>
      <c r="D635" s="174"/>
      <c r="E635" s="256"/>
      <c r="F635" s="141"/>
    </row>
    <row r="636" spans="1:6" s="26" customFormat="1" ht="12.75">
      <c r="A636" s="17"/>
      <c r="B636" s="21"/>
      <c r="C636" s="173"/>
      <c r="D636" s="174"/>
      <c r="E636" s="256"/>
      <c r="F636" s="141"/>
    </row>
    <row r="637" spans="1:6" s="26" customFormat="1" ht="12.75">
      <c r="A637" s="64"/>
      <c r="B637" s="213" t="s">
        <v>367</v>
      </c>
      <c r="C637" s="23" t="s">
        <v>3</v>
      </c>
      <c r="D637" s="24">
        <v>4</v>
      </c>
      <c r="E637" s="256"/>
      <c r="F637" s="48">
        <f aca="true" t="shared" si="5" ref="F637:F645">IF(D637*E637,D637*E637,"")</f>
      </c>
    </row>
    <row r="638" spans="1:6" s="26" customFormat="1" ht="12.75">
      <c r="A638" s="64"/>
      <c r="B638" s="213" t="s">
        <v>270</v>
      </c>
      <c r="C638" s="23" t="s">
        <v>3</v>
      </c>
      <c r="D638" s="24">
        <v>8</v>
      </c>
      <c r="E638" s="256"/>
      <c r="F638" s="48">
        <f>IF(D638*E638,D638*E638,"")</f>
      </c>
    </row>
    <row r="639" spans="1:6" s="26" customFormat="1" ht="12.75">
      <c r="A639" s="64"/>
      <c r="B639" s="213" t="s">
        <v>37</v>
      </c>
      <c r="C639" s="23" t="s">
        <v>3</v>
      </c>
      <c r="D639" s="24">
        <v>24</v>
      </c>
      <c r="E639" s="256"/>
      <c r="F639" s="48">
        <f t="shared" si="5"/>
      </c>
    </row>
    <row r="640" spans="1:6" s="26" customFormat="1" ht="12.75">
      <c r="A640" s="64"/>
      <c r="B640" s="213" t="s">
        <v>36</v>
      </c>
      <c r="C640" s="23" t="s">
        <v>3</v>
      </c>
      <c r="D640" s="24">
        <v>20</v>
      </c>
      <c r="E640" s="256"/>
      <c r="F640" s="48">
        <f t="shared" si="5"/>
      </c>
    </row>
    <row r="641" spans="1:6" s="26" customFormat="1" ht="12.75">
      <c r="A641" s="64"/>
      <c r="B641" s="213" t="s">
        <v>368</v>
      </c>
      <c r="C641" s="23" t="s">
        <v>3</v>
      </c>
      <c r="D641" s="24">
        <v>20</v>
      </c>
      <c r="E641" s="256"/>
      <c r="F641" s="48">
        <f t="shared" si="5"/>
      </c>
    </row>
    <row r="642" spans="1:6" s="26" customFormat="1" ht="12.75">
      <c r="A642" s="64"/>
      <c r="B642" s="213" t="s">
        <v>271</v>
      </c>
      <c r="C642" s="23" t="s">
        <v>3</v>
      </c>
      <c r="D642" s="24">
        <v>14</v>
      </c>
      <c r="E642" s="256"/>
      <c r="F642" s="48">
        <f t="shared" si="5"/>
      </c>
    </row>
    <row r="643" spans="1:6" s="26" customFormat="1" ht="12.75">
      <c r="A643" s="64"/>
      <c r="B643" s="213" t="s">
        <v>35</v>
      </c>
      <c r="C643" s="23" t="s">
        <v>3</v>
      </c>
      <c r="D643" s="24">
        <v>10</v>
      </c>
      <c r="E643" s="256"/>
      <c r="F643" s="48">
        <f t="shared" si="5"/>
      </c>
    </row>
    <row r="644" spans="1:6" s="26" customFormat="1" ht="12.75">
      <c r="A644" s="64"/>
      <c r="B644" s="213" t="s">
        <v>272</v>
      </c>
      <c r="C644" s="23" t="s">
        <v>3</v>
      </c>
      <c r="D644" s="24">
        <v>46</v>
      </c>
      <c r="E644" s="256"/>
      <c r="F644" s="48">
        <f t="shared" si="5"/>
      </c>
    </row>
    <row r="645" spans="1:6" s="26" customFormat="1" ht="12.75">
      <c r="A645" s="64"/>
      <c r="B645" s="213" t="s">
        <v>369</v>
      </c>
      <c r="C645" s="23" t="s">
        <v>3</v>
      </c>
      <c r="D645" s="24">
        <v>42</v>
      </c>
      <c r="E645" s="256"/>
      <c r="F645" s="48">
        <f t="shared" si="5"/>
      </c>
    </row>
    <row r="646" spans="1:6" s="26" customFormat="1" ht="12.75">
      <c r="A646" s="64"/>
      <c r="B646" s="213" t="s">
        <v>534</v>
      </c>
      <c r="C646" s="23" t="s">
        <v>3</v>
      </c>
      <c r="D646" s="24">
        <v>2</v>
      </c>
      <c r="E646" s="256"/>
      <c r="F646" s="48">
        <f>IF(D646*E646,D646*E646,"")</f>
      </c>
    </row>
    <row r="647" spans="1:6" s="26" customFormat="1" ht="12.75">
      <c r="A647" s="64"/>
      <c r="B647" s="179"/>
      <c r="C647" s="23"/>
      <c r="D647" s="24"/>
      <c r="E647" s="256"/>
      <c r="F647" s="48"/>
    </row>
    <row r="648" spans="1:6" s="26" customFormat="1" ht="66">
      <c r="A648" s="17" t="s">
        <v>236</v>
      </c>
      <c r="B648" s="50" t="s">
        <v>597</v>
      </c>
      <c r="C648" s="23"/>
      <c r="D648" s="24"/>
      <c r="E648" s="256"/>
      <c r="F648" s="48"/>
    </row>
    <row r="649" spans="1:6" s="26" customFormat="1" ht="26.25">
      <c r="A649" s="64"/>
      <c r="B649" s="21" t="s">
        <v>237</v>
      </c>
      <c r="C649" s="23" t="s">
        <v>5</v>
      </c>
      <c r="D649" s="24">
        <v>3300</v>
      </c>
      <c r="E649" s="253"/>
      <c r="F649" s="48">
        <f>IF(D649*E649,D649*E649,"")</f>
      </c>
    </row>
    <row r="650" spans="1:6" s="26" customFormat="1" ht="12.75">
      <c r="A650" s="64"/>
      <c r="B650" s="21"/>
      <c r="C650" s="23"/>
      <c r="D650" s="24"/>
      <c r="E650" s="253"/>
      <c r="F650" s="48"/>
    </row>
    <row r="651" spans="1:6" s="158" customFormat="1" ht="78.75">
      <c r="A651" s="17" t="s">
        <v>238</v>
      </c>
      <c r="B651" s="21" t="s">
        <v>239</v>
      </c>
      <c r="C651" s="23" t="s">
        <v>2</v>
      </c>
      <c r="D651" s="24">
        <v>1</v>
      </c>
      <c r="E651" s="263"/>
      <c r="F651" s="48">
        <f>IF(D651*E651,D651*E651,"")</f>
      </c>
    </row>
    <row r="652" spans="1:6" s="158" customFormat="1" ht="12.75">
      <c r="A652" s="17"/>
      <c r="B652" s="21"/>
      <c r="C652" s="23"/>
      <c r="D652" s="24"/>
      <c r="E652" s="263"/>
      <c r="F652" s="48"/>
    </row>
    <row r="653" spans="1:6" s="158" customFormat="1" ht="118.5">
      <c r="A653" s="17" t="s">
        <v>240</v>
      </c>
      <c r="B653" s="21" t="s">
        <v>241</v>
      </c>
      <c r="C653" s="23" t="s">
        <v>2</v>
      </c>
      <c r="D653" s="24">
        <v>1</v>
      </c>
      <c r="E653" s="263"/>
      <c r="F653" s="48">
        <f>IF(D653*E653,D653*E653,"")</f>
      </c>
    </row>
    <row r="654" spans="1:6" s="158" customFormat="1" ht="12.75">
      <c r="A654" s="17"/>
      <c r="B654" s="21"/>
      <c r="C654" s="23"/>
      <c r="D654" s="24"/>
      <c r="E654" s="263"/>
      <c r="F654" s="48"/>
    </row>
    <row r="655" spans="1:6" s="158" customFormat="1" ht="54.75">
      <c r="A655" s="17" t="s">
        <v>242</v>
      </c>
      <c r="B655" s="12" t="s">
        <v>244</v>
      </c>
      <c r="C655" s="23"/>
      <c r="D655" s="24"/>
      <c r="E655" s="263"/>
      <c r="F655" s="80"/>
    </row>
    <row r="656" spans="1:6" s="158" customFormat="1" ht="12.75">
      <c r="A656" s="17"/>
      <c r="B656" s="12"/>
      <c r="C656" s="23"/>
      <c r="D656" s="24"/>
      <c r="E656" s="263"/>
      <c r="F656" s="80"/>
    </row>
    <row r="657" spans="1:6" s="158" customFormat="1" ht="12.75">
      <c r="A657" s="17"/>
      <c r="B657" s="50" t="s">
        <v>245</v>
      </c>
      <c r="C657" s="23" t="s">
        <v>4</v>
      </c>
      <c r="D657" s="24">
        <v>366</v>
      </c>
      <c r="E657" s="263"/>
      <c r="F657" s="49">
        <f>IF(D657*E657,D657*E657,"")</f>
      </c>
    </row>
    <row r="658" spans="1:6" s="158" customFormat="1" ht="15">
      <c r="A658" s="17"/>
      <c r="B658" s="50" t="s">
        <v>246</v>
      </c>
      <c r="C658" s="23" t="s">
        <v>6</v>
      </c>
      <c r="D658" s="24">
        <v>500</v>
      </c>
      <c r="E658" s="263"/>
      <c r="F658" s="49">
        <f>IF(D658*E658,D658*E658,"")</f>
      </c>
    </row>
    <row r="659" spans="1:6" s="158" customFormat="1" ht="12.75">
      <c r="A659" s="17"/>
      <c r="B659" s="21" t="s">
        <v>43</v>
      </c>
      <c r="C659" s="23"/>
      <c r="D659" s="24"/>
      <c r="E659" s="263"/>
      <c r="F659" s="80"/>
    </row>
    <row r="660" spans="1:6" s="158" customFormat="1" ht="42">
      <c r="A660" s="17" t="s">
        <v>243</v>
      </c>
      <c r="B660" s="12" t="s">
        <v>19</v>
      </c>
      <c r="C660" s="23"/>
      <c r="D660" s="24"/>
      <c r="E660" s="263"/>
      <c r="F660" s="80"/>
    </row>
    <row r="661" spans="1:6" s="26" customFormat="1" ht="12.75">
      <c r="A661" s="17"/>
      <c r="B661" s="31"/>
      <c r="C661" s="23"/>
      <c r="D661" s="24"/>
      <c r="E661" s="253"/>
      <c r="F661" s="25"/>
    </row>
    <row r="662" spans="1:6" s="158" customFormat="1" ht="15">
      <c r="A662" s="17"/>
      <c r="B662" s="50" t="s">
        <v>248</v>
      </c>
      <c r="C662" s="23" t="s">
        <v>6</v>
      </c>
      <c r="D662" s="24">
        <v>10</v>
      </c>
      <c r="E662" s="263"/>
      <c r="F662" s="49">
        <f>IF(D662*E662,D662*E662,"")</f>
      </c>
    </row>
    <row r="663" spans="1:6" s="158" customFormat="1" ht="15">
      <c r="A663" s="17"/>
      <c r="B663" s="50" t="s">
        <v>249</v>
      </c>
      <c r="C663" s="23" t="s">
        <v>6</v>
      </c>
      <c r="D663" s="24">
        <v>50</v>
      </c>
      <c r="E663" s="263"/>
      <c r="F663" s="49">
        <f>IF(D663*E663,D663*E663,"")</f>
      </c>
    </row>
    <row r="664" spans="1:6" s="158" customFormat="1" ht="12.75">
      <c r="A664" s="17"/>
      <c r="B664" s="50" t="s">
        <v>28</v>
      </c>
      <c r="C664" s="23" t="s">
        <v>3</v>
      </c>
      <c r="D664" s="24">
        <v>50</v>
      </c>
      <c r="E664" s="263"/>
      <c r="F664" s="49">
        <f>IF(D664*E664,D664*E664,"")</f>
      </c>
    </row>
    <row r="665" spans="1:6" s="158" customFormat="1" ht="12.75">
      <c r="A665" s="17"/>
      <c r="B665" s="21" t="s">
        <v>43</v>
      </c>
      <c r="C665" s="23"/>
      <c r="D665" s="24"/>
      <c r="E665" s="263"/>
      <c r="F665" s="80"/>
    </row>
    <row r="666" spans="1:6" s="158" customFormat="1" ht="165" customHeight="1">
      <c r="A666" s="17" t="s">
        <v>247</v>
      </c>
      <c r="B666" s="181" t="s">
        <v>598</v>
      </c>
      <c r="C666" s="182"/>
      <c r="D666" s="24"/>
      <c r="E666" s="253"/>
      <c r="F666" s="25"/>
    </row>
    <row r="667" spans="1:6" s="26" customFormat="1" ht="105">
      <c r="A667" s="64"/>
      <c r="B667" s="181" t="s">
        <v>599</v>
      </c>
      <c r="C667" s="23"/>
      <c r="D667" s="63"/>
      <c r="E667" s="256"/>
      <c r="F667" s="141"/>
    </row>
    <row r="668" spans="1:6" s="26" customFormat="1" ht="12.75">
      <c r="A668" s="17"/>
      <c r="B668" s="178" t="s">
        <v>56</v>
      </c>
      <c r="C668" s="173"/>
      <c r="D668" s="174"/>
      <c r="E668" s="256"/>
      <c r="F668" s="141"/>
    </row>
    <row r="669" spans="1:6" s="26" customFormat="1" ht="12.75">
      <c r="A669" s="17"/>
      <c r="B669" s="178"/>
      <c r="C669" s="173"/>
      <c r="D669" s="174"/>
      <c r="E669" s="256"/>
      <c r="F669" s="141"/>
    </row>
    <row r="670" spans="1:6" s="158" customFormat="1" ht="26.25">
      <c r="A670" s="17"/>
      <c r="B670" s="183" t="s">
        <v>251</v>
      </c>
      <c r="C670" s="182"/>
      <c r="D670" s="24"/>
      <c r="E670" s="253"/>
      <c r="F670" s="25"/>
    </row>
    <row r="671" spans="1:6" s="26" customFormat="1" ht="12.75">
      <c r="A671" s="64"/>
      <c r="B671" s="31"/>
      <c r="C671" s="23"/>
      <c r="D671" s="63"/>
      <c r="E671" s="256"/>
      <c r="F671" s="141"/>
    </row>
    <row r="672" spans="1:6" s="158" customFormat="1" ht="12.75">
      <c r="A672" s="17"/>
      <c r="B672" s="179" t="s">
        <v>537</v>
      </c>
      <c r="C672" s="62" t="s">
        <v>4</v>
      </c>
      <c r="D672" s="24">
        <v>6</v>
      </c>
      <c r="E672" s="263"/>
      <c r="F672" s="48">
        <f aca="true" t="shared" si="6" ref="F672:F678">IF(D672*E672,D672*E672,"")</f>
      </c>
    </row>
    <row r="673" spans="1:6" s="158" customFormat="1" ht="12.75">
      <c r="A673" s="17"/>
      <c r="B673" s="179" t="s">
        <v>377</v>
      </c>
      <c r="C673" s="62" t="s">
        <v>4</v>
      </c>
      <c r="D673" s="24">
        <v>48</v>
      </c>
      <c r="E673" s="263"/>
      <c r="F673" s="48">
        <f t="shared" si="6"/>
      </c>
    </row>
    <row r="674" spans="1:6" s="158" customFormat="1" ht="12.75">
      <c r="A674" s="17"/>
      <c r="B674" s="179" t="s">
        <v>376</v>
      </c>
      <c r="C674" s="62" t="s">
        <v>4</v>
      </c>
      <c r="D674" s="24">
        <v>12</v>
      </c>
      <c r="E674" s="263"/>
      <c r="F674" s="48">
        <f t="shared" si="6"/>
      </c>
    </row>
    <row r="675" spans="1:6" s="158" customFormat="1" ht="12.75">
      <c r="A675" s="17"/>
      <c r="B675" s="179" t="s">
        <v>375</v>
      </c>
      <c r="C675" s="62" t="s">
        <v>4</v>
      </c>
      <c r="D675" s="24">
        <v>66</v>
      </c>
      <c r="E675" s="263"/>
      <c r="F675" s="48">
        <f t="shared" si="6"/>
      </c>
    </row>
    <row r="676" spans="1:6" s="158" customFormat="1" ht="12.75">
      <c r="A676" s="17"/>
      <c r="B676" s="179" t="s">
        <v>374</v>
      </c>
      <c r="C676" s="62" t="s">
        <v>4</v>
      </c>
      <c r="D676" s="24">
        <v>60</v>
      </c>
      <c r="E676" s="263"/>
      <c r="F676" s="48">
        <f t="shared" si="6"/>
      </c>
    </row>
    <row r="677" spans="1:6" s="158" customFormat="1" ht="12.75">
      <c r="A677" s="17"/>
      <c r="B677" s="179" t="s">
        <v>373</v>
      </c>
      <c r="C677" s="62" t="s">
        <v>4</v>
      </c>
      <c r="D677" s="24">
        <v>72</v>
      </c>
      <c r="E677" s="263"/>
      <c r="F677" s="48">
        <f t="shared" si="6"/>
      </c>
    </row>
    <row r="678" spans="1:6" s="158" customFormat="1" ht="12.75">
      <c r="A678" s="17"/>
      <c r="B678" s="179" t="s">
        <v>372</v>
      </c>
      <c r="C678" s="62" t="s">
        <v>4</v>
      </c>
      <c r="D678" s="24">
        <v>102</v>
      </c>
      <c r="E678" s="263"/>
      <c r="F678" s="48">
        <f t="shared" si="6"/>
      </c>
    </row>
    <row r="679" spans="1:6" s="158" customFormat="1" ht="12.75">
      <c r="A679" s="17"/>
      <c r="B679" s="179" t="s">
        <v>538</v>
      </c>
      <c r="C679" s="62" t="s">
        <v>4</v>
      </c>
      <c r="D679" s="24">
        <v>36</v>
      </c>
      <c r="E679" s="263"/>
      <c r="F679" s="48">
        <f>IF(D679*E679,D679*E679,"")</f>
      </c>
    </row>
    <row r="680" spans="1:6" s="158" customFormat="1" ht="12.75">
      <c r="A680" s="17"/>
      <c r="B680" s="179"/>
      <c r="C680" s="62"/>
      <c r="D680" s="24"/>
      <c r="E680" s="263"/>
      <c r="F680" s="48"/>
    </row>
    <row r="681" spans="1:6" s="158" customFormat="1" ht="15">
      <c r="A681" s="17"/>
      <c r="B681" s="184" t="s">
        <v>252</v>
      </c>
      <c r="C681" s="23" t="s">
        <v>6</v>
      </c>
      <c r="D681" s="63">
        <v>250</v>
      </c>
      <c r="E681" s="253"/>
      <c r="F681" s="116">
        <f>IF(D681*E681,D681*E681,"")</f>
      </c>
    </row>
    <row r="682" spans="1:6" s="158" customFormat="1" ht="12.75">
      <c r="A682" s="90"/>
      <c r="B682" s="157"/>
      <c r="C682" s="91"/>
      <c r="D682" s="124"/>
      <c r="E682" s="244"/>
      <c r="F682" s="168"/>
    </row>
    <row r="683" spans="1:6" s="158" customFormat="1" ht="15">
      <c r="A683" s="90"/>
      <c r="B683" s="184" t="s">
        <v>253</v>
      </c>
      <c r="C683" s="42" t="s">
        <v>254</v>
      </c>
      <c r="D683" s="185">
        <v>150</v>
      </c>
      <c r="E683" s="250"/>
      <c r="F683" s="74">
        <f>IF(D683*E683,D683*E683,"")</f>
      </c>
    </row>
    <row r="684" spans="1:6" s="158" customFormat="1" ht="12.75">
      <c r="A684" s="90"/>
      <c r="B684" s="184"/>
      <c r="C684" s="42"/>
      <c r="D684" s="185"/>
      <c r="E684" s="250"/>
      <c r="F684" s="74"/>
    </row>
    <row r="685" spans="1:8" s="8" customFormat="1" ht="39">
      <c r="A685" s="7" t="s">
        <v>250</v>
      </c>
      <c r="B685" s="70" t="s">
        <v>22</v>
      </c>
      <c r="C685" s="32" t="s">
        <v>2</v>
      </c>
      <c r="D685" s="71">
        <v>1</v>
      </c>
      <c r="E685" s="251"/>
      <c r="F685" s="49">
        <f>IF(D685*E685,D685*E685,"")</f>
      </c>
      <c r="G685" s="12"/>
      <c r="H685" s="28"/>
    </row>
    <row r="686" spans="1:6" s="158" customFormat="1" ht="12.75">
      <c r="A686" s="7"/>
      <c r="B686" s="12"/>
      <c r="C686" s="10"/>
      <c r="D686" s="11"/>
      <c r="E686" s="251"/>
      <c r="F686" s="80"/>
    </row>
    <row r="687" spans="1:6" s="26" customFormat="1" ht="19.5" customHeight="1">
      <c r="A687" s="186"/>
      <c r="B687" s="18" t="s">
        <v>255</v>
      </c>
      <c r="C687" s="19"/>
      <c r="D687" s="187"/>
      <c r="E687" s="264"/>
      <c r="F687" s="128">
        <f>IF(SUM(F273:F685),SUM(F273:F685),"")</f>
      </c>
    </row>
    <row r="688" spans="1:6" s="8" customFormat="1" ht="52.5">
      <c r="A688" s="37" t="s">
        <v>256</v>
      </c>
      <c r="B688" s="60" t="s">
        <v>114</v>
      </c>
      <c r="C688" s="28"/>
      <c r="D688" s="29"/>
      <c r="E688" s="251"/>
      <c r="F688" s="14"/>
    </row>
    <row r="689" spans="1:11" s="31" customFormat="1" ht="12.75">
      <c r="A689" s="59"/>
      <c r="B689" s="55"/>
      <c r="C689" s="56"/>
      <c r="D689" s="57"/>
      <c r="E689" s="263"/>
      <c r="F689" s="47"/>
      <c r="G689" s="58"/>
      <c r="H689" s="58"/>
      <c r="I689" s="58"/>
      <c r="J689" s="58"/>
      <c r="K689" s="58"/>
    </row>
    <row r="690" spans="1:6" s="26" customFormat="1" ht="52.5">
      <c r="A690" s="7" t="s">
        <v>257</v>
      </c>
      <c r="B690" s="65" t="s">
        <v>600</v>
      </c>
      <c r="C690" s="78"/>
      <c r="D690" s="102"/>
      <c r="E690" s="244"/>
      <c r="F690" s="3"/>
    </row>
    <row r="691" spans="1:6" s="26" customFormat="1" ht="12.75">
      <c r="A691" s="2"/>
      <c r="B691" s="65"/>
      <c r="C691" s="78"/>
      <c r="D691" s="102"/>
      <c r="E691" s="244"/>
      <c r="F691" s="3"/>
    </row>
    <row r="692" spans="1:6" s="26" customFormat="1" ht="16.5">
      <c r="A692" s="2"/>
      <c r="B692" s="65" t="s">
        <v>292</v>
      </c>
      <c r="C692" s="78"/>
      <c r="D692" s="102"/>
      <c r="E692" s="244"/>
      <c r="F692" s="3"/>
    </row>
    <row r="693" spans="1:6" s="26" customFormat="1" ht="30">
      <c r="A693" s="2"/>
      <c r="B693" s="65" t="s">
        <v>732</v>
      </c>
      <c r="C693" s="78"/>
      <c r="D693" s="102"/>
      <c r="E693" s="244"/>
      <c r="F693" s="3"/>
    </row>
    <row r="694" spans="1:6" s="26" customFormat="1" ht="16.5">
      <c r="A694" s="2"/>
      <c r="B694" s="65" t="s">
        <v>733</v>
      </c>
      <c r="C694" s="78"/>
      <c r="D694" s="102"/>
      <c r="E694" s="244"/>
      <c r="F694" s="3"/>
    </row>
    <row r="695" spans="1:6" s="26" customFormat="1" ht="28.5">
      <c r="A695" s="2"/>
      <c r="B695" s="65" t="s">
        <v>734</v>
      </c>
      <c r="C695" s="78"/>
      <c r="D695" s="102"/>
      <c r="E695" s="244"/>
      <c r="F695" s="3"/>
    </row>
    <row r="696" spans="1:6" s="26" customFormat="1" ht="30">
      <c r="A696" s="2"/>
      <c r="B696" s="65" t="s">
        <v>735</v>
      </c>
      <c r="C696" s="78"/>
      <c r="D696" s="102"/>
      <c r="E696" s="244"/>
      <c r="F696" s="3"/>
    </row>
    <row r="697" spans="1:6" s="26" customFormat="1" ht="15">
      <c r="A697" s="2"/>
      <c r="B697" s="110" t="s">
        <v>728</v>
      </c>
      <c r="C697" s="78"/>
      <c r="D697" s="102"/>
      <c r="E697" s="244"/>
      <c r="F697" s="3"/>
    </row>
    <row r="698" spans="1:6" s="26" customFormat="1" ht="15">
      <c r="A698" s="2"/>
      <c r="B698" s="110" t="s">
        <v>731</v>
      </c>
      <c r="C698" s="78"/>
      <c r="D698" s="102"/>
      <c r="E698" s="244"/>
      <c r="F698" s="3"/>
    </row>
    <row r="699" spans="1:6" s="26" customFormat="1" ht="12.75">
      <c r="A699" s="2"/>
      <c r="B699" s="65"/>
      <c r="C699" s="78"/>
      <c r="D699" s="102"/>
      <c r="E699" s="244"/>
      <c r="F699" s="3"/>
    </row>
    <row r="700" spans="1:6" s="26" customFormat="1" ht="26.25">
      <c r="A700" s="2"/>
      <c r="B700" s="65" t="s">
        <v>729</v>
      </c>
      <c r="C700" s="78"/>
      <c r="D700" s="102"/>
      <c r="E700" s="244"/>
      <c r="F700" s="3"/>
    </row>
    <row r="701" spans="1:6" s="26" customFormat="1" ht="26.25">
      <c r="A701" s="2"/>
      <c r="B701" s="65" t="s">
        <v>730</v>
      </c>
      <c r="C701" s="78"/>
      <c r="D701" s="102"/>
      <c r="E701" s="244"/>
      <c r="F701" s="3"/>
    </row>
    <row r="702" spans="1:6" s="26" customFormat="1" ht="12.75">
      <c r="A702" s="2"/>
      <c r="B702" s="65" t="s">
        <v>378</v>
      </c>
      <c r="C702" s="78"/>
      <c r="D702" s="102"/>
      <c r="E702" s="244"/>
      <c r="F702" s="3"/>
    </row>
    <row r="703" spans="1:6" s="26" customFormat="1" ht="12.75">
      <c r="A703" s="2"/>
      <c r="B703" s="65" t="s">
        <v>379</v>
      </c>
      <c r="C703" s="10" t="s">
        <v>2</v>
      </c>
      <c r="D703" s="72">
        <v>1</v>
      </c>
      <c r="E703" s="250"/>
      <c r="F703" s="116">
        <f>IF(D703*E703,D703*E703,"")</f>
      </c>
    </row>
    <row r="704" spans="1:6" s="26" customFormat="1" ht="12.75">
      <c r="A704" s="2"/>
      <c r="B704" s="65"/>
      <c r="C704" s="10"/>
      <c r="D704" s="72"/>
      <c r="E704" s="244"/>
      <c r="F704" s="116"/>
    </row>
    <row r="705" spans="1:6" s="8" customFormat="1" ht="105">
      <c r="A705" s="79" t="s">
        <v>258</v>
      </c>
      <c r="B705" s="103" t="s">
        <v>293</v>
      </c>
      <c r="C705" s="10" t="s">
        <v>10</v>
      </c>
      <c r="D705" s="11">
        <v>110</v>
      </c>
      <c r="E705" s="242"/>
      <c r="F705" s="116">
        <f>IF(D705*E705,D705*E705,"")</f>
      </c>
    </row>
    <row r="706" spans="1:6" s="8" customFormat="1" ht="12.75">
      <c r="A706" s="7"/>
      <c r="B706" s="65"/>
      <c r="C706" s="10"/>
      <c r="D706" s="11"/>
      <c r="E706" s="244"/>
      <c r="F706" s="49"/>
    </row>
    <row r="707" spans="1:6" s="26" customFormat="1" ht="12.75">
      <c r="A707" s="17"/>
      <c r="B707" s="178" t="s">
        <v>56</v>
      </c>
      <c r="C707" s="173"/>
      <c r="D707" s="174"/>
      <c r="E707" s="256"/>
      <c r="F707" s="141"/>
    </row>
    <row r="708" spans="1:6" s="8" customFormat="1" ht="12.75">
      <c r="A708" s="7"/>
      <c r="B708" s="65"/>
      <c r="C708" s="10"/>
      <c r="D708" s="11"/>
      <c r="E708" s="244"/>
      <c r="F708" s="49"/>
    </row>
    <row r="709" spans="1:6" s="8" customFormat="1" ht="52.5">
      <c r="A709" s="7" t="s">
        <v>259</v>
      </c>
      <c r="B709" s="65" t="s">
        <v>294</v>
      </c>
      <c r="C709" s="10" t="s">
        <v>10</v>
      </c>
      <c r="D709" s="11">
        <v>40</v>
      </c>
      <c r="E709" s="242"/>
      <c r="F709" s="74">
        <f>IF(D709*E709,D709*E709,"")</f>
      </c>
    </row>
    <row r="710" spans="1:6" s="8" customFormat="1" ht="12.75">
      <c r="A710" s="7"/>
      <c r="B710" s="65"/>
      <c r="C710" s="10"/>
      <c r="D710" s="11"/>
      <c r="E710" s="244"/>
      <c r="F710" s="49"/>
    </row>
    <row r="711" spans="1:6" s="158" customFormat="1" ht="39">
      <c r="A711" s="7" t="s">
        <v>260</v>
      </c>
      <c r="B711" s="76" t="s">
        <v>601</v>
      </c>
      <c r="C711" s="10"/>
      <c r="D711" s="11"/>
      <c r="E711" s="251"/>
      <c r="F711" s="14"/>
    </row>
    <row r="712" spans="1:6" s="158" customFormat="1" ht="12.75">
      <c r="A712" s="7"/>
      <c r="B712" s="76"/>
      <c r="C712" s="10"/>
      <c r="D712" s="11"/>
      <c r="E712" s="251"/>
      <c r="F712" s="14"/>
    </row>
    <row r="713" spans="1:6" s="158" customFormat="1" ht="28.5">
      <c r="A713" s="7"/>
      <c r="B713" s="76" t="s">
        <v>739</v>
      </c>
      <c r="C713" s="10"/>
      <c r="D713" s="11"/>
      <c r="E713" s="251"/>
      <c r="F713" s="14"/>
    </row>
    <row r="714" spans="1:6" s="158" customFormat="1" ht="12.75">
      <c r="A714" s="7"/>
      <c r="B714" s="76"/>
      <c r="C714" s="10"/>
      <c r="D714" s="11"/>
      <c r="E714" s="251"/>
      <c r="F714" s="14"/>
    </row>
    <row r="715" spans="1:6" s="158" customFormat="1" ht="12.75">
      <c r="A715" s="7"/>
      <c r="B715" s="160" t="s">
        <v>130</v>
      </c>
      <c r="C715" s="10"/>
      <c r="D715" s="11"/>
      <c r="E715" s="251"/>
      <c r="F715" s="14"/>
    </row>
    <row r="716" spans="1:6" s="158" customFormat="1" ht="12.75">
      <c r="A716" s="7"/>
      <c r="B716" s="76"/>
      <c r="C716" s="10"/>
      <c r="D716" s="11"/>
      <c r="E716" s="251"/>
      <c r="F716" s="14"/>
    </row>
    <row r="717" spans="1:6" s="158" customFormat="1" ht="12.75">
      <c r="A717" s="7"/>
      <c r="B717" s="76" t="s">
        <v>131</v>
      </c>
      <c r="C717" s="10"/>
      <c r="D717" s="11"/>
      <c r="E717" s="251"/>
      <c r="F717" s="14"/>
    </row>
    <row r="718" spans="1:6" s="158" customFormat="1" ht="16.5">
      <c r="A718" s="7"/>
      <c r="B718" s="20" t="s">
        <v>142</v>
      </c>
      <c r="C718" s="10"/>
      <c r="D718" s="11"/>
      <c r="E718" s="251"/>
      <c r="F718" s="80"/>
    </row>
    <row r="719" spans="1:6" s="158" customFormat="1" ht="16.5">
      <c r="A719" s="7"/>
      <c r="B719" s="12" t="s">
        <v>143</v>
      </c>
      <c r="C719" s="10"/>
      <c r="D719" s="11"/>
      <c r="E719" s="251"/>
      <c r="F719" s="80"/>
    </row>
    <row r="720" spans="1:6" s="158" customFormat="1" ht="15">
      <c r="A720" s="7"/>
      <c r="B720" s="20" t="s">
        <v>380</v>
      </c>
      <c r="C720" s="10"/>
      <c r="D720" s="11"/>
      <c r="E720" s="251"/>
      <c r="F720" s="80"/>
    </row>
    <row r="721" spans="1:6" s="158" customFormat="1" ht="12.75">
      <c r="A721" s="7"/>
      <c r="B721" s="12"/>
      <c r="C721" s="10"/>
      <c r="D721" s="11"/>
      <c r="E721" s="251"/>
      <c r="F721" s="80"/>
    </row>
    <row r="722" spans="1:6" s="158" customFormat="1" ht="12.75">
      <c r="A722" s="7"/>
      <c r="B722" s="161" t="s">
        <v>135</v>
      </c>
      <c r="C722" s="10"/>
      <c r="D722" s="11"/>
      <c r="E722" s="251"/>
      <c r="F722" s="80"/>
    </row>
    <row r="723" spans="1:6" s="158" customFormat="1" ht="12.75">
      <c r="A723" s="7"/>
      <c r="B723" s="12"/>
      <c r="C723" s="10"/>
      <c r="D723" s="11"/>
      <c r="E723" s="251"/>
      <c r="F723" s="80"/>
    </row>
    <row r="724" spans="1:6" s="158" customFormat="1" ht="12.75">
      <c r="A724" s="7"/>
      <c r="B724" s="76" t="s">
        <v>136</v>
      </c>
      <c r="C724" s="10"/>
      <c r="D724" s="11"/>
      <c r="E724" s="251"/>
      <c r="F724" s="80"/>
    </row>
    <row r="725" spans="1:6" s="158" customFormat="1" ht="16.5">
      <c r="A725" s="7"/>
      <c r="B725" s="20" t="s">
        <v>390</v>
      </c>
      <c r="C725" s="10"/>
      <c r="D725" s="11"/>
      <c r="E725" s="251"/>
      <c r="F725" s="80"/>
    </row>
    <row r="726" spans="1:6" s="158" customFormat="1" ht="16.5">
      <c r="A726" s="7"/>
      <c r="B726" s="12" t="s">
        <v>391</v>
      </c>
      <c r="C726" s="10"/>
      <c r="D726" s="11"/>
      <c r="E726" s="251"/>
      <c r="F726" s="80"/>
    </row>
    <row r="727" spans="1:6" s="158" customFormat="1" ht="15">
      <c r="A727" s="7"/>
      <c r="B727" s="20" t="s">
        <v>382</v>
      </c>
      <c r="C727" s="10"/>
      <c r="D727" s="11"/>
      <c r="E727" s="251"/>
      <c r="F727" s="80"/>
    </row>
    <row r="728" spans="1:6" s="158" customFormat="1" ht="12.75">
      <c r="A728" s="7"/>
      <c r="B728" s="20"/>
      <c r="C728" s="10"/>
      <c r="D728" s="11"/>
      <c r="E728" s="251"/>
      <c r="F728" s="80"/>
    </row>
    <row r="729" spans="1:5" s="158" customFormat="1" ht="78.75">
      <c r="A729" s="7"/>
      <c r="B729" s="12" t="s">
        <v>148</v>
      </c>
      <c r="E729" s="259"/>
    </row>
    <row r="730" spans="1:6" s="158" customFormat="1" ht="12.75">
      <c r="A730" s="7"/>
      <c r="B730" s="156" t="s">
        <v>383</v>
      </c>
      <c r="C730" s="10" t="s">
        <v>2</v>
      </c>
      <c r="D730" s="11">
        <v>1</v>
      </c>
      <c r="E730" s="242"/>
      <c r="F730" s="14">
        <f>IF(D730*E730,D730*E730,"")</f>
      </c>
    </row>
    <row r="731" spans="1:6" s="158" customFormat="1" ht="12.75">
      <c r="A731" s="7"/>
      <c r="B731" s="156"/>
      <c r="C731" s="10"/>
      <c r="D731" s="11"/>
      <c r="E731" s="242"/>
      <c r="F731" s="14"/>
    </row>
    <row r="732" spans="1:6" s="158" customFormat="1" ht="39">
      <c r="A732" s="7" t="s">
        <v>261</v>
      </c>
      <c r="B732" s="76" t="s">
        <v>602</v>
      </c>
      <c r="C732" s="10"/>
      <c r="D732" s="11"/>
      <c r="E732" s="251"/>
      <c r="F732" s="14"/>
    </row>
    <row r="733" spans="1:6" s="158" customFormat="1" ht="12.75">
      <c r="A733" s="7"/>
      <c r="B733" s="76"/>
      <c r="C733" s="10"/>
      <c r="D733" s="11"/>
      <c r="E733" s="251"/>
      <c r="F733" s="14"/>
    </row>
    <row r="734" spans="1:6" s="158" customFormat="1" ht="28.5">
      <c r="A734" s="7"/>
      <c r="B734" s="76" t="s">
        <v>737</v>
      </c>
      <c r="C734" s="10"/>
      <c r="D734" s="11"/>
      <c r="E734" s="251"/>
      <c r="F734" s="14"/>
    </row>
    <row r="735" spans="1:6" s="158" customFormat="1" ht="12.75">
      <c r="A735" s="7"/>
      <c r="B735" s="76"/>
      <c r="C735" s="10"/>
      <c r="D735" s="11"/>
      <c r="E735" s="251"/>
      <c r="F735" s="14"/>
    </row>
    <row r="736" spans="1:6" s="158" customFormat="1" ht="12.75">
      <c r="A736" s="7"/>
      <c r="B736" s="160" t="s">
        <v>130</v>
      </c>
      <c r="C736" s="10"/>
      <c r="D736" s="11"/>
      <c r="E736" s="251"/>
      <c r="F736" s="14"/>
    </row>
    <row r="737" spans="1:6" s="158" customFormat="1" ht="12.75">
      <c r="A737" s="7"/>
      <c r="B737" s="76"/>
      <c r="C737" s="10"/>
      <c r="D737" s="11"/>
      <c r="E737" s="251"/>
      <c r="F737" s="14"/>
    </row>
    <row r="738" spans="1:6" s="158" customFormat="1" ht="12.75">
      <c r="A738" s="7"/>
      <c r="B738" s="76" t="s">
        <v>131</v>
      </c>
      <c r="C738" s="10"/>
      <c r="D738" s="11"/>
      <c r="E738" s="251"/>
      <c r="F738" s="14"/>
    </row>
    <row r="739" spans="1:6" s="158" customFormat="1" ht="16.5">
      <c r="A739" s="7"/>
      <c r="B739" s="20" t="s">
        <v>142</v>
      </c>
      <c r="C739" s="10"/>
      <c r="D739" s="11"/>
      <c r="E739" s="251"/>
      <c r="F739" s="80"/>
    </row>
    <row r="740" spans="1:6" s="158" customFormat="1" ht="16.5">
      <c r="A740" s="7"/>
      <c r="B740" s="12" t="s">
        <v>143</v>
      </c>
      <c r="C740" s="10"/>
      <c r="D740" s="11"/>
      <c r="E740" s="251"/>
      <c r="F740" s="80"/>
    </row>
    <row r="741" spans="1:6" s="158" customFormat="1" ht="15">
      <c r="A741" s="7"/>
      <c r="B741" s="20" t="s">
        <v>392</v>
      </c>
      <c r="C741" s="10"/>
      <c r="D741" s="11"/>
      <c r="E741" s="251"/>
      <c r="F741" s="80"/>
    </row>
    <row r="742" spans="1:6" s="158" customFormat="1" ht="12.75">
      <c r="A742" s="7"/>
      <c r="B742" s="12"/>
      <c r="C742" s="10"/>
      <c r="D742" s="11"/>
      <c r="E742" s="251"/>
      <c r="F742" s="80"/>
    </row>
    <row r="743" spans="1:6" s="158" customFormat="1" ht="12.75">
      <c r="A743" s="7"/>
      <c r="B743" s="161" t="s">
        <v>135</v>
      </c>
      <c r="C743" s="10"/>
      <c r="D743" s="11"/>
      <c r="E743" s="251"/>
      <c r="F743" s="80"/>
    </row>
    <row r="744" spans="1:6" s="158" customFormat="1" ht="12.75">
      <c r="A744" s="7"/>
      <c r="B744" s="12"/>
      <c r="C744" s="10"/>
      <c r="D744" s="11"/>
      <c r="E744" s="251"/>
      <c r="F744" s="80"/>
    </row>
    <row r="745" spans="1:6" s="158" customFormat="1" ht="12.75">
      <c r="A745" s="7"/>
      <c r="B745" s="76" t="s">
        <v>136</v>
      </c>
      <c r="C745" s="10"/>
      <c r="D745" s="11"/>
      <c r="E745" s="251"/>
      <c r="F745" s="80"/>
    </row>
    <row r="746" spans="1:6" s="158" customFormat="1" ht="16.5">
      <c r="A746" s="7"/>
      <c r="B746" s="20" t="s">
        <v>381</v>
      </c>
      <c r="C746" s="10"/>
      <c r="D746" s="11"/>
      <c r="E746" s="251"/>
      <c r="F746" s="80"/>
    </row>
    <row r="747" spans="1:6" s="158" customFormat="1" ht="16.5">
      <c r="A747" s="7"/>
      <c r="B747" s="12" t="s">
        <v>384</v>
      </c>
      <c r="C747" s="10"/>
      <c r="D747" s="11"/>
      <c r="E747" s="251"/>
      <c r="F747" s="80"/>
    </row>
    <row r="748" spans="1:6" s="158" customFormat="1" ht="15">
      <c r="A748" s="7"/>
      <c r="B748" s="20" t="s">
        <v>393</v>
      </c>
      <c r="C748" s="10"/>
      <c r="D748" s="11"/>
      <c r="E748" s="251"/>
      <c r="F748" s="80"/>
    </row>
    <row r="749" spans="1:6" s="158" customFormat="1" ht="12.75">
      <c r="A749" s="7"/>
      <c r="B749" s="20"/>
      <c r="C749" s="10"/>
      <c r="D749" s="11"/>
      <c r="E749" s="251"/>
      <c r="F749" s="80"/>
    </row>
    <row r="750" spans="1:5" s="158" customFormat="1" ht="78.75">
      <c r="A750" s="7"/>
      <c r="B750" s="12" t="s">
        <v>148</v>
      </c>
      <c r="E750" s="259"/>
    </row>
    <row r="751" spans="1:6" s="158" customFormat="1" ht="12.75">
      <c r="A751" s="7"/>
      <c r="B751" s="156" t="s">
        <v>385</v>
      </c>
      <c r="C751" s="10" t="s">
        <v>2</v>
      </c>
      <c r="D751" s="11">
        <v>1</v>
      </c>
      <c r="E751" s="242"/>
      <c r="F751" s="49">
        <f>IF(D751*E751,D751*E751,"")</f>
      </c>
    </row>
    <row r="752" spans="1:6" s="158" customFormat="1" ht="12.75">
      <c r="A752" s="7"/>
      <c r="B752" s="156"/>
      <c r="C752" s="10"/>
      <c r="D752" s="11"/>
      <c r="E752" s="242"/>
      <c r="F752" s="49"/>
    </row>
    <row r="753" spans="1:6" s="158" customFormat="1" ht="39">
      <c r="A753" s="7" t="s">
        <v>263</v>
      </c>
      <c r="B753" s="76" t="s">
        <v>602</v>
      </c>
      <c r="C753" s="10"/>
      <c r="D753" s="11"/>
      <c r="E753" s="251"/>
      <c r="F753" s="14"/>
    </row>
    <row r="754" spans="1:6" s="158" customFormat="1" ht="12.75">
      <c r="A754" s="7"/>
      <c r="B754" s="76"/>
      <c r="C754" s="10"/>
      <c r="D754" s="11"/>
      <c r="E754" s="251"/>
      <c r="F754" s="14"/>
    </row>
    <row r="755" spans="1:6" s="158" customFormat="1" ht="28.5">
      <c r="A755" s="7"/>
      <c r="B755" s="76" t="s">
        <v>738</v>
      </c>
      <c r="C755" s="10"/>
      <c r="D755" s="11"/>
      <c r="E755" s="251"/>
      <c r="F755" s="14"/>
    </row>
    <row r="756" spans="1:6" s="158" customFormat="1" ht="12.75">
      <c r="A756" s="7"/>
      <c r="B756" s="76"/>
      <c r="C756" s="10"/>
      <c r="D756" s="11"/>
      <c r="E756" s="251"/>
      <c r="F756" s="14"/>
    </row>
    <row r="757" spans="1:6" s="158" customFormat="1" ht="12.75">
      <c r="A757" s="7"/>
      <c r="B757" s="160" t="s">
        <v>130</v>
      </c>
      <c r="C757" s="10"/>
      <c r="D757" s="11"/>
      <c r="E757" s="251"/>
      <c r="F757" s="14"/>
    </row>
    <row r="758" spans="1:6" s="158" customFormat="1" ht="12.75">
      <c r="A758" s="7"/>
      <c r="B758" s="76"/>
      <c r="C758" s="10"/>
      <c r="D758" s="11"/>
      <c r="E758" s="251"/>
      <c r="F758" s="14"/>
    </row>
    <row r="759" spans="1:6" s="158" customFormat="1" ht="12.75">
      <c r="A759" s="7"/>
      <c r="B759" s="76" t="s">
        <v>131</v>
      </c>
      <c r="C759" s="10"/>
      <c r="D759" s="11"/>
      <c r="E759" s="251"/>
      <c r="F759" s="14"/>
    </row>
    <row r="760" spans="1:6" s="158" customFormat="1" ht="16.5">
      <c r="A760" s="7"/>
      <c r="B760" s="20" t="s">
        <v>142</v>
      </c>
      <c r="C760" s="10"/>
      <c r="D760" s="11"/>
      <c r="E760" s="251"/>
      <c r="F760" s="80"/>
    </row>
    <row r="761" spans="1:6" s="158" customFormat="1" ht="16.5">
      <c r="A761" s="7"/>
      <c r="B761" s="12" t="s">
        <v>143</v>
      </c>
      <c r="C761" s="10"/>
      <c r="D761" s="11"/>
      <c r="E761" s="251"/>
      <c r="F761" s="80"/>
    </row>
    <row r="762" spans="1:6" s="158" customFormat="1" ht="15">
      <c r="A762" s="7"/>
      <c r="B762" s="20" t="s">
        <v>394</v>
      </c>
      <c r="C762" s="10"/>
      <c r="D762" s="11"/>
      <c r="E762" s="251"/>
      <c r="F762" s="80"/>
    </row>
    <row r="763" spans="1:6" s="158" customFormat="1" ht="12.75">
      <c r="A763" s="7"/>
      <c r="B763" s="12"/>
      <c r="C763" s="10"/>
      <c r="D763" s="11"/>
      <c r="E763" s="251"/>
      <c r="F763" s="80"/>
    </row>
    <row r="764" spans="1:6" s="158" customFormat="1" ht="12.75">
      <c r="A764" s="7"/>
      <c r="B764" s="161" t="s">
        <v>135</v>
      </c>
      <c r="C764" s="10"/>
      <c r="D764" s="11"/>
      <c r="E764" s="251"/>
      <c r="F764" s="80"/>
    </row>
    <row r="765" spans="1:6" s="158" customFormat="1" ht="12.75">
      <c r="A765" s="7"/>
      <c r="B765" s="12"/>
      <c r="C765" s="10"/>
      <c r="D765" s="11"/>
      <c r="E765" s="251"/>
      <c r="F765" s="80"/>
    </row>
    <row r="766" spans="1:6" s="158" customFormat="1" ht="12.75">
      <c r="A766" s="7"/>
      <c r="B766" s="76" t="s">
        <v>136</v>
      </c>
      <c r="C766" s="10"/>
      <c r="D766" s="11"/>
      <c r="E766" s="251"/>
      <c r="F766" s="80"/>
    </row>
    <row r="767" spans="1:6" s="158" customFormat="1" ht="16.5">
      <c r="A767" s="7"/>
      <c r="B767" s="20" t="s">
        <v>381</v>
      </c>
      <c r="C767" s="10"/>
      <c r="D767" s="11"/>
      <c r="E767" s="251"/>
      <c r="F767" s="80"/>
    </row>
    <row r="768" spans="1:6" s="158" customFormat="1" ht="16.5">
      <c r="A768" s="7"/>
      <c r="B768" s="12" t="s">
        <v>386</v>
      </c>
      <c r="C768" s="10"/>
      <c r="D768" s="11"/>
      <c r="E768" s="251"/>
      <c r="F768" s="80"/>
    </row>
    <row r="769" spans="1:6" s="158" customFormat="1" ht="15">
      <c r="A769" s="7"/>
      <c r="B769" s="20" t="s">
        <v>395</v>
      </c>
      <c r="C769" s="10"/>
      <c r="D769" s="11"/>
      <c r="E769" s="251"/>
      <c r="F769" s="80"/>
    </row>
    <row r="770" spans="1:6" s="158" customFormat="1" ht="12.75">
      <c r="A770" s="7"/>
      <c r="B770" s="20"/>
      <c r="C770" s="10"/>
      <c r="D770" s="11"/>
      <c r="E770" s="251"/>
      <c r="F770" s="80"/>
    </row>
    <row r="771" spans="1:5" s="158" customFormat="1" ht="78.75">
      <c r="A771" s="7"/>
      <c r="B771" s="12" t="s">
        <v>148</v>
      </c>
      <c r="E771" s="259"/>
    </row>
    <row r="772" spans="1:6" s="158" customFormat="1" ht="12.75">
      <c r="A772" s="7"/>
      <c r="B772" s="156" t="s">
        <v>387</v>
      </c>
      <c r="C772" s="10" t="s">
        <v>2</v>
      </c>
      <c r="D772" s="11">
        <v>1</v>
      </c>
      <c r="E772" s="242"/>
      <c r="F772" s="49">
        <f>IF(D772*E772,D772*E772,"")</f>
      </c>
    </row>
    <row r="773" spans="1:6" s="158" customFormat="1" ht="12.75">
      <c r="A773" s="7"/>
      <c r="B773" s="156"/>
      <c r="C773" s="10"/>
      <c r="D773" s="11"/>
      <c r="E773" s="242"/>
      <c r="F773" s="49"/>
    </row>
    <row r="774" spans="1:6" s="158" customFormat="1" ht="78.75">
      <c r="A774" s="7" t="s">
        <v>265</v>
      </c>
      <c r="B774" s="12" t="s">
        <v>603</v>
      </c>
      <c r="C774" s="162"/>
      <c r="D774" s="163"/>
      <c r="E774" s="250"/>
      <c r="F774" s="3"/>
    </row>
    <row r="775" spans="1:6" s="158" customFormat="1" ht="32.25">
      <c r="A775" s="2"/>
      <c r="B775" s="75" t="s">
        <v>743</v>
      </c>
      <c r="C775" s="162"/>
      <c r="D775" s="163"/>
      <c r="E775" s="250"/>
      <c r="F775" s="3"/>
    </row>
    <row r="776" spans="1:6" s="158" customFormat="1" ht="12.75">
      <c r="A776" s="2"/>
      <c r="B776" s="75" t="s">
        <v>741</v>
      </c>
      <c r="C776" s="162"/>
      <c r="D776" s="163"/>
      <c r="E776" s="250"/>
      <c r="F776" s="3"/>
    </row>
    <row r="777" spans="1:6" s="158" customFormat="1" ht="12.75">
      <c r="A777" s="2"/>
      <c r="B777" s="75" t="s">
        <v>742</v>
      </c>
      <c r="C777" s="162"/>
      <c r="D777" s="163"/>
      <c r="E777" s="250"/>
      <c r="F777" s="3"/>
    </row>
    <row r="778" spans="1:5" s="158" customFormat="1" ht="12.75">
      <c r="A778" s="2"/>
      <c r="B778" s="12" t="s">
        <v>154</v>
      </c>
      <c r="E778" s="259"/>
    </row>
    <row r="779" spans="1:6" s="158" customFormat="1" ht="12.75">
      <c r="A779" s="7"/>
      <c r="B779" s="156" t="s">
        <v>388</v>
      </c>
      <c r="C779" s="10" t="s">
        <v>2</v>
      </c>
      <c r="D779" s="11">
        <v>1</v>
      </c>
      <c r="E779" s="250"/>
      <c r="F779" s="48">
        <f>IF(D779*E779,D779*E779,"")</f>
      </c>
    </row>
    <row r="780" spans="1:6" s="158" customFormat="1" ht="12.75">
      <c r="A780" s="7"/>
      <c r="B780" s="156"/>
      <c r="C780" s="10"/>
      <c r="D780" s="11"/>
      <c r="E780" s="250"/>
      <c r="F780" s="48"/>
    </row>
    <row r="781" spans="1:6" s="8" customFormat="1" ht="118.5">
      <c r="A781" s="7" t="s">
        <v>267</v>
      </c>
      <c r="B781" s="21" t="s">
        <v>595</v>
      </c>
      <c r="C781" s="23"/>
      <c r="D781" s="24"/>
      <c r="E781" s="253"/>
      <c r="F781" s="25"/>
    </row>
    <row r="782" spans="1:6" s="8" customFormat="1" ht="12.75">
      <c r="A782" s="22"/>
      <c r="B782" s="214" t="s">
        <v>31</v>
      </c>
      <c r="C782" s="23" t="s">
        <v>3</v>
      </c>
      <c r="D782" s="24">
        <v>3</v>
      </c>
      <c r="E782" s="253"/>
      <c r="F782" s="49">
        <f>IF(D782*E782,D782*E782,"")</f>
      </c>
    </row>
    <row r="783" spans="1:6" s="8" customFormat="1" ht="12.75">
      <c r="A783" s="22"/>
      <c r="B783" s="214" t="s">
        <v>262</v>
      </c>
      <c r="C783" s="23" t="s">
        <v>3</v>
      </c>
      <c r="D783" s="24">
        <v>2</v>
      </c>
      <c r="E783" s="253"/>
      <c r="F783" s="49">
        <f>IF(D783*E783,D783*E783,"")</f>
      </c>
    </row>
    <row r="784" spans="1:6" s="8" customFormat="1" ht="12.75">
      <c r="A784" s="22"/>
      <c r="B784" s="214" t="s">
        <v>25</v>
      </c>
      <c r="C784" s="23" t="s">
        <v>3</v>
      </c>
      <c r="D784" s="24">
        <v>1</v>
      </c>
      <c r="E784" s="253"/>
      <c r="F784" s="49">
        <f>IF(D784*E784,D784*E784,"")</f>
      </c>
    </row>
    <row r="785" spans="1:6" s="8" customFormat="1" ht="12.75">
      <c r="A785" s="22"/>
      <c r="B785" s="214"/>
      <c r="C785" s="23"/>
      <c r="D785" s="24"/>
      <c r="E785" s="253"/>
      <c r="F785" s="49"/>
    </row>
    <row r="786" spans="1:6" s="8" customFormat="1" ht="39">
      <c r="A786" s="17"/>
      <c r="B786" s="21" t="s">
        <v>359</v>
      </c>
      <c r="C786" s="23"/>
      <c r="D786" s="24"/>
      <c r="E786" s="253"/>
      <c r="F786" s="49"/>
    </row>
    <row r="787" spans="1:6" s="8" customFormat="1" ht="12.75">
      <c r="A787" s="17"/>
      <c r="B787" s="50"/>
      <c r="C787" s="23"/>
      <c r="D787" s="24"/>
      <c r="E787" s="253"/>
      <c r="F787" s="49"/>
    </row>
    <row r="788" spans="1:6" s="8" customFormat="1" ht="66">
      <c r="A788" s="7" t="s">
        <v>539</v>
      </c>
      <c r="B788" s="21" t="s">
        <v>596</v>
      </c>
      <c r="C788" s="23"/>
      <c r="D788" s="24"/>
      <c r="E788" s="253"/>
      <c r="F788" s="25"/>
    </row>
    <row r="789" spans="1:6" s="8" customFormat="1" ht="12.75">
      <c r="A789" s="22"/>
      <c r="B789" s="21"/>
      <c r="C789" s="23"/>
      <c r="D789" s="24"/>
      <c r="E789" s="253"/>
      <c r="F789" s="25"/>
    </row>
    <row r="790" spans="1:6" s="8" customFormat="1" ht="12.75">
      <c r="A790" s="22"/>
      <c r="B790" s="214" t="s">
        <v>39</v>
      </c>
      <c r="C790" s="23" t="s">
        <v>3</v>
      </c>
      <c r="D790" s="24">
        <v>3</v>
      </c>
      <c r="E790" s="253"/>
      <c r="F790" s="49">
        <f>IF(D790*E790,D790*E790,"")</f>
      </c>
    </row>
    <row r="791" spans="1:6" s="8" customFormat="1" ht="12.75">
      <c r="A791" s="22"/>
      <c r="B791" s="214" t="s">
        <v>264</v>
      </c>
      <c r="C791" s="23" t="s">
        <v>3</v>
      </c>
      <c r="D791" s="24">
        <v>2</v>
      </c>
      <c r="E791" s="253"/>
      <c r="F791" s="49">
        <f>IF(D791*E791,D791*E791,"")</f>
      </c>
    </row>
    <row r="792" spans="1:6" s="8" customFormat="1" ht="12.75">
      <c r="A792" s="22"/>
      <c r="B792" s="214" t="s">
        <v>25</v>
      </c>
      <c r="C792" s="23" t="s">
        <v>3</v>
      </c>
      <c r="D792" s="24">
        <v>1</v>
      </c>
      <c r="E792" s="253"/>
      <c r="F792" s="49">
        <f>IF(D792*E792,D792*E792,"")</f>
      </c>
    </row>
    <row r="793" spans="1:6" s="8" customFormat="1" ht="12.75">
      <c r="A793" s="22"/>
      <c r="B793" s="21"/>
      <c r="C793" s="23"/>
      <c r="D793" s="24"/>
      <c r="E793" s="253"/>
      <c r="F793" s="25"/>
    </row>
    <row r="794" spans="1:6" s="8" customFormat="1" ht="39">
      <c r="A794" s="7" t="s">
        <v>268</v>
      </c>
      <c r="B794" s="21" t="s">
        <v>266</v>
      </c>
      <c r="C794" s="23"/>
      <c r="D794" s="24"/>
      <c r="E794" s="253"/>
      <c r="F794" s="25"/>
    </row>
    <row r="795" spans="1:6" s="8" customFormat="1" ht="12.75">
      <c r="A795" s="22"/>
      <c r="B795" s="21"/>
      <c r="C795" s="23"/>
      <c r="D795" s="24"/>
      <c r="E795" s="253"/>
      <c r="F795" s="25"/>
    </row>
    <row r="796" spans="1:6" s="8" customFormat="1" ht="12.75">
      <c r="A796" s="22"/>
      <c r="B796" s="214" t="s">
        <v>31</v>
      </c>
      <c r="C796" s="23" t="s">
        <v>3</v>
      </c>
      <c r="D796" s="24">
        <v>3</v>
      </c>
      <c r="E796" s="253"/>
      <c r="F796" s="49">
        <f>IF(D796*E796,D796*E796,"")</f>
      </c>
    </row>
    <row r="797" spans="1:6" s="8" customFormat="1" ht="12.75">
      <c r="A797" s="22"/>
      <c r="B797" s="214"/>
      <c r="C797" s="23"/>
      <c r="D797" s="24"/>
      <c r="E797" s="253"/>
      <c r="F797" s="49"/>
    </row>
    <row r="798" spans="1:6" s="8" customFormat="1" ht="26.25">
      <c r="A798" s="7" t="s">
        <v>540</v>
      </c>
      <c r="B798" s="21" t="s">
        <v>32</v>
      </c>
      <c r="C798" s="23"/>
      <c r="D798" s="24"/>
      <c r="E798" s="253"/>
      <c r="F798" s="25"/>
    </row>
    <row r="799" spans="1:6" s="8" customFormat="1" ht="12.75">
      <c r="A799" s="22"/>
      <c r="B799" s="21"/>
      <c r="C799" s="23"/>
      <c r="D799" s="24"/>
      <c r="E799" s="253"/>
      <c r="F799" s="25"/>
    </row>
    <row r="800" spans="1:6" s="8" customFormat="1" ht="12.75">
      <c r="A800" s="22"/>
      <c r="B800" s="21" t="s">
        <v>33</v>
      </c>
      <c r="C800" s="23" t="s">
        <v>3</v>
      </c>
      <c r="D800" s="24">
        <v>8</v>
      </c>
      <c r="E800" s="253"/>
      <c r="F800" s="49">
        <f>IF(D800*E800,D800*E800,"")</f>
      </c>
    </row>
    <row r="801" spans="1:6" s="8" customFormat="1" ht="12.75">
      <c r="A801" s="22"/>
      <c r="B801" s="21"/>
      <c r="C801" s="23"/>
      <c r="D801" s="24"/>
      <c r="E801" s="253"/>
      <c r="F801" s="49"/>
    </row>
    <row r="802" spans="1:6" s="8" customFormat="1" ht="78.75">
      <c r="A802" s="7" t="s">
        <v>269</v>
      </c>
      <c r="B802" s="21" t="s">
        <v>34</v>
      </c>
      <c r="C802" s="23" t="s">
        <v>2</v>
      </c>
      <c r="D802" s="24">
        <v>8</v>
      </c>
      <c r="E802" s="253"/>
      <c r="F802" s="49">
        <f>IF(D802*E802,D802*E802,"")</f>
      </c>
    </row>
    <row r="803" spans="1:6" s="8" customFormat="1" ht="12.75">
      <c r="A803" s="17"/>
      <c r="B803" s="21"/>
      <c r="C803" s="23"/>
      <c r="D803" s="24"/>
      <c r="E803" s="253"/>
      <c r="F803" s="25"/>
    </row>
    <row r="804" spans="1:6" s="8" customFormat="1" ht="66">
      <c r="A804" s="7" t="s">
        <v>273</v>
      </c>
      <c r="B804" s="21" t="s">
        <v>173</v>
      </c>
      <c r="C804" s="23"/>
      <c r="D804" s="24"/>
      <c r="E804" s="253"/>
      <c r="F804" s="25"/>
    </row>
    <row r="805" spans="1:6" s="8" customFormat="1" ht="12.75">
      <c r="A805" s="17"/>
      <c r="B805" s="21" t="s">
        <v>26</v>
      </c>
      <c r="C805" s="23" t="s">
        <v>3</v>
      </c>
      <c r="D805" s="24">
        <v>3</v>
      </c>
      <c r="E805" s="253"/>
      <c r="F805" s="49">
        <f>IF(D805*E805,D805*E805,"")</f>
      </c>
    </row>
    <row r="806" spans="1:6" s="8" customFormat="1" ht="12.75">
      <c r="A806" s="17"/>
      <c r="B806" s="21" t="s">
        <v>27</v>
      </c>
      <c r="C806" s="23" t="s">
        <v>3</v>
      </c>
      <c r="D806" s="24">
        <v>4</v>
      </c>
      <c r="E806" s="253"/>
      <c r="F806" s="49">
        <f>IF(D806*E806,D806*E806,"")</f>
      </c>
    </row>
    <row r="807" spans="1:6" s="8" customFormat="1" ht="12.75">
      <c r="A807" s="17"/>
      <c r="B807" s="21"/>
      <c r="C807" s="23"/>
      <c r="D807" s="24"/>
      <c r="E807" s="253"/>
      <c r="F807" s="49"/>
    </row>
    <row r="808" spans="1:6" s="8" customFormat="1" ht="39">
      <c r="A808" s="7" t="s">
        <v>274</v>
      </c>
      <c r="B808" s="21" t="s">
        <v>175</v>
      </c>
      <c r="C808" s="23"/>
      <c r="D808" s="24"/>
      <c r="E808" s="261"/>
      <c r="F808" s="51"/>
    </row>
    <row r="809" spans="1:6" s="8" customFormat="1" ht="12.75">
      <c r="A809" s="52"/>
      <c r="B809" s="21"/>
      <c r="C809" s="23"/>
      <c r="D809" s="24"/>
      <c r="E809" s="261"/>
      <c r="F809" s="51"/>
    </row>
    <row r="810" spans="1:6" s="8" customFormat="1" ht="15">
      <c r="A810" s="52"/>
      <c r="B810" s="21" t="s">
        <v>389</v>
      </c>
      <c r="C810" s="23" t="s">
        <v>3</v>
      </c>
      <c r="D810" s="24">
        <v>14</v>
      </c>
      <c r="E810" s="253"/>
      <c r="F810" s="49">
        <f>IF(D810*E810,D810*E810,"")</f>
      </c>
    </row>
    <row r="811" spans="1:6" s="8" customFormat="1" ht="12.75">
      <c r="A811" s="52"/>
      <c r="B811" s="21"/>
      <c r="C811" s="23"/>
      <c r="D811" s="24"/>
      <c r="E811" s="253"/>
      <c r="F811" s="49"/>
    </row>
    <row r="812" spans="1:6" s="8" customFormat="1" ht="39">
      <c r="A812" s="7" t="s">
        <v>275</v>
      </c>
      <c r="B812" s="21" t="s">
        <v>604</v>
      </c>
      <c r="C812" s="23"/>
      <c r="D812" s="24"/>
      <c r="E812" s="261"/>
      <c r="F812" s="51"/>
    </row>
    <row r="813" spans="1:6" s="8" customFormat="1" ht="12.75">
      <c r="A813" s="17"/>
      <c r="B813" s="21"/>
      <c r="C813" s="23"/>
      <c r="D813" s="24"/>
      <c r="E813" s="261"/>
      <c r="F813" s="51"/>
    </row>
    <row r="814" spans="1:6" s="8" customFormat="1" ht="12.75">
      <c r="A814" s="17"/>
      <c r="B814" s="21" t="s">
        <v>38</v>
      </c>
      <c r="C814" s="23" t="s">
        <v>4</v>
      </c>
      <c r="D814" s="24">
        <v>6</v>
      </c>
      <c r="E814" s="253"/>
      <c r="F814" s="49">
        <f aca="true" t="shared" si="7" ref="F814:F820">IF(D814*E814,D814*E814,"")</f>
      </c>
    </row>
    <row r="815" spans="1:6" s="8" customFormat="1" ht="12.75">
      <c r="A815" s="17"/>
      <c r="B815" s="21" t="s">
        <v>270</v>
      </c>
      <c r="C815" s="23" t="s">
        <v>4</v>
      </c>
      <c r="D815" s="24">
        <v>36</v>
      </c>
      <c r="E815" s="253"/>
      <c r="F815" s="49">
        <f t="shared" si="7"/>
      </c>
    </row>
    <row r="816" spans="1:6" s="8" customFormat="1" ht="12.75">
      <c r="A816" s="17"/>
      <c r="B816" s="21" t="s">
        <v>37</v>
      </c>
      <c r="C816" s="23" t="s">
        <v>4</v>
      </c>
      <c r="D816" s="24">
        <v>12</v>
      </c>
      <c r="E816" s="253"/>
      <c r="F816" s="49">
        <f t="shared" si="7"/>
      </c>
    </row>
    <row r="817" spans="1:6" s="8" customFormat="1" ht="12.75">
      <c r="A817" s="17"/>
      <c r="B817" s="21" t="s">
        <v>36</v>
      </c>
      <c r="C817" s="23" t="s">
        <v>4</v>
      </c>
      <c r="D817" s="24">
        <v>102</v>
      </c>
      <c r="E817" s="253"/>
      <c r="F817" s="49">
        <f t="shared" si="7"/>
      </c>
    </row>
    <row r="818" spans="1:6" s="8" customFormat="1" ht="12.75">
      <c r="A818" s="17"/>
      <c r="B818" s="21" t="s">
        <v>271</v>
      </c>
      <c r="C818" s="23" t="s">
        <v>4</v>
      </c>
      <c r="D818" s="24">
        <v>42</v>
      </c>
      <c r="E818" s="253"/>
      <c r="F818" s="49">
        <f t="shared" si="7"/>
      </c>
    </row>
    <row r="819" spans="1:6" s="8" customFormat="1" ht="12.75">
      <c r="A819" s="17"/>
      <c r="B819" s="21" t="s">
        <v>35</v>
      </c>
      <c r="C819" s="23" t="s">
        <v>4</v>
      </c>
      <c r="D819" s="24">
        <v>12</v>
      </c>
      <c r="E819" s="253"/>
      <c r="F819" s="49">
        <f t="shared" si="7"/>
      </c>
    </row>
    <row r="820" spans="1:6" s="8" customFormat="1" ht="12.75">
      <c r="A820" s="17"/>
      <c r="B820" s="21" t="s">
        <v>272</v>
      </c>
      <c r="C820" s="23" t="s">
        <v>4</v>
      </c>
      <c r="D820" s="24">
        <v>96</v>
      </c>
      <c r="E820" s="253"/>
      <c r="F820" s="49">
        <f t="shared" si="7"/>
      </c>
    </row>
    <row r="821" spans="1:6" s="8" customFormat="1" ht="12.75">
      <c r="A821" s="17"/>
      <c r="B821" s="21"/>
      <c r="C821" s="23"/>
      <c r="D821" s="24"/>
      <c r="E821" s="253"/>
      <c r="F821" s="49"/>
    </row>
    <row r="822" spans="1:6" s="108" customFormat="1" ht="12.75">
      <c r="A822" s="104"/>
      <c r="B822" s="171" t="s">
        <v>56</v>
      </c>
      <c r="C822" s="105"/>
      <c r="D822" s="106"/>
      <c r="E822" s="265"/>
      <c r="F822" s="125"/>
    </row>
    <row r="823" spans="1:6" s="8" customFormat="1" ht="12.75">
      <c r="A823" s="17"/>
      <c r="B823" s="21"/>
      <c r="C823" s="23"/>
      <c r="D823" s="24"/>
      <c r="E823" s="253"/>
      <c r="F823" s="49"/>
    </row>
    <row r="824" spans="1:6" s="8" customFormat="1" ht="54.75">
      <c r="A824" s="7" t="s">
        <v>276</v>
      </c>
      <c r="B824" s="21" t="s">
        <v>605</v>
      </c>
      <c r="C824" s="23"/>
      <c r="D824" s="24"/>
      <c r="E824" s="261"/>
      <c r="F824" s="51"/>
    </row>
    <row r="825" spans="1:6" s="8" customFormat="1" ht="12.75">
      <c r="A825" s="7"/>
      <c r="B825" s="21"/>
      <c r="C825" s="23"/>
      <c r="D825" s="24"/>
      <c r="E825" s="261"/>
      <c r="F825" s="51"/>
    </row>
    <row r="826" spans="1:6" s="8" customFormat="1" ht="12.75">
      <c r="A826" s="52"/>
      <c r="B826" s="21" t="s">
        <v>270</v>
      </c>
      <c r="C826" s="23" t="s">
        <v>3</v>
      </c>
      <c r="D826" s="24">
        <v>10</v>
      </c>
      <c r="E826" s="253"/>
      <c r="F826" s="14">
        <f aca="true" t="shared" si="8" ref="F826:F831">IF(D826*E826,D826*E826,"")</f>
      </c>
    </row>
    <row r="827" spans="1:6" s="8" customFormat="1" ht="12.75">
      <c r="A827" s="52"/>
      <c r="B827" s="21" t="s">
        <v>37</v>
      </c>
      <c r="C827" s="23" t="s">
        <v>3</v>
      </c>
      <c r="D827" s="24">
        <v>6</v>
      </c>
      <c r="E827" s="253"/>
      <c r="F827" s="49">
        <f t="shared" si="8"/>
      </c>
    </row>
    <row r="828" spans="1:6" s="8" customFormat="1" ht="12.75">
      <c r="A828" s="52"/>
      <c r="B828" s="21" t="s">
        <v>36</v>
      </c>
      <c r="C828" s="23" t="s">
        <v>3</v>
      </c>
      <c r="D828" s="24">
        <v>20</v>
      </c>
      <c r="E828" s="253"/>
      <c r="F828" s="49">
        <f t="shared" si="8"/>
      </c>
    </row>
    <row r="829" spans="1:6" s="8" customFormat="1" ht="12.75">
      <c r="A829" s="52"/>
      <c r="B829" s="21" t="s">
        <v>271</v>
      </c>
      <c r="C829" s="23" t="s">
        <v>3</v>
      </c>
      <c r="D829" s="24">
        <v>16</v>
      </c>
      <c r="E829" s="253"/>
      <c r="F829" s="49">
        <f t="shared" si="8"/>
      </c>
    </row>
    <row r="830" spans="1:6" s="8" customFormat="1" ht="12.75">
      <c r="A830" s="52"/>
      <c r="B830" s="21" t="s">
        <v>35</v>
      </c>
      <c r="C830" s="23" t="s">
        <v>3</v>
      </c>
      <c r="D830" s="24">
        <v>6</v>
      </c>
      <c r="E830" s="253"/>
      <c r="F830" s="49">
        <f t="shared" si="8"/>
      </c>
    </row>
    <row r="831" spans="1:6" s="8" customFormat="1" ht="12.75">
      <c r="A831" s="52"/>
      <c r="B831" s="21" t="s">
        <v>272</v>
      </c>
      <c r="C831" s="23" t="s">
        <v>3</v>
      </c>
      <c r="D831" s="24">
        <v>10</v>
      </c>
      <c r="E831" s="253"/>
      <c r="F831" s="49">
        <f t="shared" si="8"/>
      </c>
    </row>
    <row r="832" spans="1:6" s="8" customFormat="1" ht="12.75">
      <c r="A832" s="52"/>
      <c r="B832" s="21"/>
      <c r="C832" s="23"/>
      <c r="D832" s="24"/>
      <c r="E832" s="253"/>
      <c r="F832" s="49"/>
    </row>
    <row r="833" spans="1:6" s="108" customFormat="1" ht="12.75">
      <c r="A833" s="104"/>
      <c r="B833" s="171" t="s">
        <v>56</v>
      </c>
      <c r="C833" s="105"/>
      <c r="D833" s="106"/>
      <c r="E833" s="265"/>
      <c r="F833" s="125"/>
    </row>
    <row r="834" spans="1:6" s="8" customFormat="1" ht="12.75">
      <c r="A834" s="52"/>
      <c r="B834" s="21"/>
      <c r="C834" s="23"/>
      <c r="D834" s="24"/>
      <c r="E834" s="261"/>
      <c r="F834" s="51"/>
    </row>
    <row r="835" spans="1:6" s="8" customFormat="1" ht="78.75">
      <c r="A835" s="7" t="s">
        <v>279</v>
      </c>
      <c r="B835" s="21" t="s">
        <v>606</v>
      </c>
      <c r="C835" s="23" t="s">
        <v>10</v>
      </c>
      <c r="D835" s="24">
        <v>1350</v>
      </c>
      <c r="E835" s="253"/>
      <c r="F835" s="49">
        <f>IF(D835*E835,D835*E835,"")</f>
      </c>
    </row>
    <row r="836" spans="1:6" s="8" customFormat="1" ht="12.75">
      <c r="A836" s="52"/>
      <c r="B836" s="21"/>
      <c r="C836" s="23"/>
      <c r="D836" s="24"/>
      <c r="E836" s="262"/>
      <c r="F836" s="51"/>
    </row>
    <row r="837" spans="1:6" s="8" customFormat="1" ht="78.75">
      <c r="A837" s="7" t="s">
        <v>290</v>
      </c>
      <c r="B837" s="21" t="s">
        <v>41</v>
      </c>
      <c r="C837" s="23" t="s">
        <v>2</v>
      </c>
      <c r="D837" s="24">
        <v>1</v>
      </c>
      <c r="E837" s="253"/>
      <c r="F837" s="49">
        <f>IF(D837*E837,D837*E837,"")</f>
      </c>
    </row>
    <row r="838" spans="1:6" s="8" customFormat="1" ht="12.75">
      <c r="A838" s="52"/>
      <c r="B838" s="21"/>
      <c r="C838" s="23"/>
      <c r="D838" s="24"/>
      <c r="E838" s="261"/>
      <c r="F838" s="51"/>
    </row>
    <row r="839" spans="1:6" s="8" customFormat="1" ht="118.5">
      <c r="A839" s="7" t="s">
        <v>326</v>
      </c>
      <c r="B839" s="21" t="s">
        <v>42</v>
      </c>
      <c r="C839" s="23" t="s">
        <v>2</v>
      </c>
      <c r="D839" s="24">
        <v>1</v>
      </c>
      <c r="E839" s="253"/>
      <c r="F839" s="49">
        <f>IF(D839*E839,D839*E839,"")</f>
      </c>
    </row>
    <row r="840" spans="1:6" s="8" customFormat="1" ht="12.75">
      <c r="A840" s="7"/>
      <c r="B840" s="21"/>
      <c r="C840" s="23"/>
      <c r="D840" s="24"/>
      <c r="E840" s="253"/>
      <c r="F840" s="49"/>
    </row>
    <row r="841" spans="1:4" ht="54.75">
      <c r="A841" s="7" t="s">
        <v>327</v>
      </c>
      <c r="B841" s="12" t="s">
        <v>244</v>
      </c>
      <c r="C841" s="28"/>
      <c r="D841" s="29"/>
    </row>
    <row r="842" spans="1:6" s="26" customFormat="1" ht="12.75">
      <c r="A842" s="7"/>
      <c r="B842" s="65" t="s">
        <v>277</v>
      </c>
      <c r="C842" s="10" t="s">
        <v>4</v>
      </c>
      <c r="D842" s="11">
        <v>198</v>
      </c>
      <c r="E842" s="242"/>
      <c r="F842" s="74">
        <f>IF(D842*E842,D842*E842,"")</f>
      </c>
    </row>
    <row r="843" spans="1:6" s="26" customFormat="1" ht="15">
      <c r="A843" s="7"/>
      <c r="B843" s="65" t="s">
        <v>278</v>
      </c>
      <c r="C843" s="10" t="s">
        <v>6</v>
      </c>
      <c r="D843" s="24">
        <v>100</v>
      </c>
      <c r="E843" s="242"/>
      <c r="F843" s="74">
        <f>IF(D843*E843,D843*E843,"")</f>
      </c>
    </row>
    <row r="844" spans="1:6" s="8" customFormat="1" ht="12.75">
      <c r="A844" s="7"/>
      <c r="B844" s="21"/>
      <c r="C844" s="23"/>
      <c r="D844" s="24"/>
      <c r="E844" s="253"/>
      <c r="F844" s="49"/>
    </row>
    <row r="845" spans="1:4" ht="42">
      <c r="A845" s="7" t="s">
        <v>328</v>
      </c>
      <c r="B845" s="12" t="s">
        <v>19</v>
      </c>
      <c r="C845" s="28"/>
      <c r="D845" s="29"/>
    </row>
    <row r="846" spans="1:4" ht="12.75">
      <c r="A846" s="30"/>
      <c r="B846" s="12"/>
      <c r="C846" s="28"/>
      <c r="D846" s="29"/>
    </row>
    <row r="847" spans="1:6" ht="15">
      <c r="A847" s="30"/>
      <c r="B847" s="12" t="s">
        <v>20</v>
      </c>
      <c r="C847" s="28" t="s">
        <v>6</v>
      </c>
      <c r="D847" s="29">
        <v>2</v>
      </c>
      <c r="F847" s="74">
        <f>IF(D847*E847,D847*E847,"")</f>
      </c>
    </row>
    <row r="848" spans="1:6" ht="15">
      <c r="A848" s="30"/>
      <c r="B848" s="12" t="s">
        <v>280</v>
      </c>
      <c r="C848" s="28" t="s">
        <v>6</v>
      </c>
      <c r="D848" s="29">
        <v>30</v>
      </c>
      <c r="F848" s="74">
        <f>IF(D848*E848,D848*E848,"")</f>
      </c>
    </row>
    <row r="849" spans="1:6" ht="12.75">
      <c r="A849" s="30"/>
      <c r="B849" s="12" t="s">
        <v>21</v>
      </c>
      <c r="C849" s="28" t="s">
        <v>3</v>
      </c>
      <c r="D849" s="29">
        <v>6</v>
      </c>
      <c r="F849" s="74">
        <f>IF(D849*E849,D849*E849,"")</f>
      </c>
    </row>
    <row r="850" spans="1:6" s="8" customFormat="1" ht="12.75">
      <c r="A850" s="215"/>
      <c r="B850" s="21"/>
      <c r="C850" s="23"/>
      <c r="D850" s="24"/>
      <c r="E850" s="262"/>
      <c r="F850" s="66"/>
    </row>
    <row r="851" spans="1:8" s="8" customFormat="1" ht="150" customHeight="1">
      <c r="A851" s="7" t="s">
        <v>329</v>
      </c>
      <c r="B851" s="21" t="s">
        <v>607</v>
      </c>
      <c r="C851" s="68"/>
      <c r="D851" s="24"/>
      <c r="E851" s="251"/>
      <c r="F851" s="14"/>
      <c r="G851" s="12"/>
      <c r="H851" s="28"/>
    </row>
    <row r="852" spans="1:6" s="8" customFormat="1" ht="39">
      <c r="A852" s="17"/>
      <c r="B852" s="21" t="s">
        <v>29</v>
      </c>
      <c r="C852" s="68"/>
      <c r="D852" s="24"/>
      <c r="E852" s="250"/>
      <c r="F852" s="48"/>
    </row>
    <row r="853" spans="1:6" s="8" customFormat="1" ht="26.25">
      <c r="A853" s="17"/>
      <c r="B853" s="21" t="s">
        <v>281</v>
      </c>
      <c r="C853" s="68"/>
      <c r="D853" s="24"/>
      <c r="E853" s="250"/>
      <c r="F853" s="48"/>
    </row>
    <row r="854" spans="1:6" s="8" customFormat="1" ht="12.75">
      <c r="A854" s="17"/>
      <c r="B854" s="21"/>
      <c r="C854" s="68"/>
      <c r="D854" s="24"/>
      <c r="E854" s="250"/>
      <c r="F854" s="48"/>
    </row>
    <row r="855" spans="1:6" s="108" customFormat="1" ht="12.75">
      <c r="A855" s="104"/>
      <c r="B855" s="171" t="s">
        <v>56</v>
      </c>
      <c r="C855" s="105"/>
      <c r="D855" s="106"/>
      <c r="E855" s="265"/>
      <c r="F855" s="125"/>
    </row>
    <row r="856" spans="1:8" s="8" customFormat="1" ht="12.75">
      <c r="A856" s="17"/>
      <c r="B856" s="21"/>
      <c r="C856" s="68"/>
      <c r="D856" s="24"/>
      <c r="E856" s="250"/>
      <c r="F856" s="48"/>
      <c r="G856" s="26"/>
      <c r="H856" s="26"/>
    </row>
    <row r="857" spans="1:8" s="8" customFormat="1" ht="26.25">
      <c r="A857" s="17"/>
      <c r="B857" s="21" t="s">
        <v>282</v>
      </c>
      <c r="C857" s="68"/>
      <c r="D857" s="24"/>
      <c r="E857" s="250"/>
      <c r="F857" s="48"/>
      <c r="G857" s="26"/>
      <c r="H857" s="26"/>
    </row>
    <row r="858" spans="1:8" s="8" customFormat="1" ht="12.75">
      <c r="A858" s="17"/>
      <c r="B858" s="21"/>
      <c r="C858" s="68"/>
      <c r="D858" s="24"/>
      <c r="E858" s="250"/>
      <c r="F858" s="49"/>
      <c r="G858" s="26"/>
      <c r="H858" s="26"/>
    </row>
    <row r="859" spans="1:6" s="8" customFormat="1" ht="12.75">
      <c r="A859" s="17"/>
      <c r="B859" s="21" t="s">
        <v>283</v>
      </c>
      <c r="C859" s="23" t="s">
        <v>4</v>
      </c>
      <c r="D859" s="24">
        <v>6</v>
      </c>
      <c r="E859" s="253"/>
      <c r="F859" s="74">
        <f aca="true" t="shared" si="9" ref="F859:F865">IF(D859*E859,D859*E859,"")</f>
      </c>
    </row>
    <row r="860" spans="1:6" s="8" customFormat="1" ht="12.75">
      <c r="A860" s="17"/>
      <c r="B860" s="21" t="s">
        <v>284</v>
      </c>
      <c r="C860" s="23" t="s">
        <v>4</v>
      </c>
      <c r="D860" s="24">
        <v>36</v>
      </c>
      <c r="E860" s="253"/>
      <c r="F860" s="74">
        <f t="shared" si="9"/>
      </c>
    </row>
    <row r="861" spans="1:6" s="8" customFormat="1" ht="12.75">
      <c r="A861" s="17"/>
      <c r="B861" s="21" t="s">
        <v>285</v>
      </c>
      <c r="C861" s="23" t="s">
        <v>4</v>
      </c>
      <c r="D861" s="24">
        <v>12</v>
      </c>
      <c r="E861" s="253"/>
      <c r="F861" s="74">
        <f t="shared" si="9"/>
      </c>
    </row>
    <row r="862" spans="1:6" s="8" customFormat="1" ht="12.75">
      <c r="A862" s="17"/>
      <c r="B862" s="21" t="s">
        <v>286</v>
      </c>
      <c r="C862" s="23" t="s">
        <v>4</v>
      </c>
      <c r="D862" s="24">
        <v>102</v>
      </c>
      <c r="E862" s="253"/>
      <c r="F862" s="74">
        <f t="shared" si="9"/>
      </c>
    </row>
    <row r="863" spans="1:6" s="8" customFormat="1" ht="12.75">
      <c r="A863" s="17"/>
      <c r="B863" s="21" t="s">
        <v>287</v>
      </c>
      <c r="C863" s="23" t="s">
        <v>4</v>
      </c>
      <c r="D863" s="24">
        <v>42</v>
      </c>
      <c r="E863" s="253"/>
      <c r="F863" s="74">
        <f t="shared" si="9"/>
      </c>
    </row>
    <row r="864" spans="1:6" s="8" customFormat="1" ht="12.75">
      <c r="A864" s="17"/>
      <c r="B864" s="21" t="s">
        <v>288</v>
      </c>
      <c r="C864" s="23" t="s">
        <v>4</v>
      </c>
      <c r="D864" s="24">
        <v>12</v>
      </c>
      <c r="E864" s="253"/>
      <c r="F864" s="74">
        <f t="shared" si="9"/>
      </c>
    </row>
    <row r="865" spans="1:6" s="8" customFormat="1" ht="12.75">
      <c r="A865" s="17"/>
      <c r="B865" s="21" t="s">
        <v>289</v>
      </c>
      <c r="C865" s="23" t="s">
        <v>4</v>
      </c>
      <c r="D865" s="24">
        <v>96</v>
      </c>
      <c r="E865" s="253"/>
      <c r="F865" s="74">
        <f t="shared" si="9"/>
      </c>
    </row>
    <row r="866" spans="1:8" s="8" customFormat="1" ht="12.75">
      <c r="A866" s="17"/>
      <c r="B866" s="21"/>
      <c r="C866" s="68"/>
      <c r="D866" s="24"/>
      <c r="E866" s="242"/>
      <c r="F866" s="14"/>
      <c r="G866" s="26"/>
      <c r="H866" s="26"/>
    </row>
    <row r="867" spans="1:6" s="8" customFormat="1" ht="15">
      <c r="A867" s="17"/>
      <c r="B867" s="50" t="s">
        <v>30</v>
      </c>
      <c r="C867" s="23" t="s">
        <v>6</v>
      </c>
      <c r="D867" s="24">
        <v>10</v>
      </c>
      <c r="E867" s="242"/>
      <c r="F867" s="49">
        <f>IF(D867*E867,D867*E867,"")</f>
      </c>
    </row>
    <row r="868" spans="1:7" s="8" customFormat="1" ht="12.75">
      <c r="A868" s="69"/>
      <c r="B868" s="70"/>
      <c r="C868" s="32"/>
      <c r="D868" s="71"/>
      <c r="E868" s="251"/>
      <c r="F868" s="35"/>
      <c r="G868" s="28"/>
    </row>
    <row r="869" spans="1:8" s="8" customFormat="1" ht="39">
      <c r="A869" s="7" t="s">
        <v>330</v>
      </c>
      <c r="B869" s="70" t="s">
        <v>22</v>
      </c>
      <c r="C869" s="32" t="s">
        <v>2</v>
      </c>
      <c r="D869" s="71">
        <v>1</v>
      </c>
      <c r="E869" s="251"/>
      <c r="F869" s="49">
        <f>IF(D869*E869,D869*E869,"")</f>
      </c>
      <c r="G869" s="12"/>
      <c r="H869" s="28"/>
    </row>
    <row r="870" spans="1:8" s="8" customFormat="1" ht="12.75">
      <c r="A870" s="17"/>
      <c r="B870" s="21"/>
      <c r="C870" s="23"/>
      <c r="D870" s="24"/>
      <c r="E870" s="251"/>
      <c r="F870" s="3"/>
      <c r="G870" s="12"/>
      <c r="H870" s="28"/>
    </row>
    <row r="871" spans="1:6" s="26" customFormat="1" ht="19.5" customHeight="1">
      <c r="A871" s="186"/>
      <c r="B871" s="18" t="s">
        <v>291</v>
      </c>
      <c r="C871" s="19"/>
      <c r="D871" s="187"/>
      <c r="E871" s="264"/>
      <c r="F871" s="128">
        <f>IF(SUM(F690:F869),SUM(F690:F869),"")</f>
      </c>
    </row>
    <row r="872" spans="1:6" s="8" customFormat="1" ht="12.75">
      <c r="A872" s="37" t="s">
        <v>396</v>
      </c>
      <c r="B872" s="60" t="s">
        <v>397</v>
      </c>
      <c r="C872" s="28"/>
      <c r="D872" s="29"/>
      <c r="E872" s="251"/>
      <c r="F872" s="14"/>
    </row>
    <row r="873" spans="1:11" s="31" customFormat="1" ht="12.75">
      <c r="A873" s="59"/>
      <c r="B873" s="55"/>
      <c r="C873" s="56"/>
      <c r="D873" s="57"/>
      <c r="E873" s="263"/>
      <c r="F873" s="47"/>
      <c r="G873" s="58"/>
      <c r="H873" s="58"/>
      <c r="I873" s="58"/>
      <c r="J873" s="58"/>
      <c r="K873" s="58"/>
    </row>
    <row r="874" spans="1:6" s="26" customFormat="1" ht="12.75">
      <c r="A874" s="7" t="s">
        <v>398</v>
      </c>
      <c r="B874" s="12" t="s">
        <v>608</v>
      </c>
      <c r="C874" s="78"/>
      <c r="D874" s="102"/>
      <c r="E874" s="244"/>
      <c r="F874" s="3"/>
    </row>
    <row r="875" spans="1:6" s="26" customFormat="1" ht="12.75">
      <c r="A875" s="7"/>
      <c r="B875" s="12"/>
      <c r="C875" s="78"/>
      <c r="D875" s="102"/>
      <c r="E875" s="244"/>
      <c r="F875" s="3"/>
    </row>
    <row r="876" spans="1:6" s="26" customFormat="1" ht="12.75">
      <c r="A876" s="7"/>
      <c r="B876" s="20" t="s">
        <v>609</v>
      </c>
      <c r="C876" s="78"/>
      <c r="D876" s="102"/>
      <c r="E876" s="244"/>
      <c r="F876" s="3"/>
    </row>
    <row r="877" spans="1:6" s="26" customFormat="1" ht="12.75">
      <c r="A877" s="7"/>
      <c r="B877" s="225" t="s">
        <v>488</v>
      </c>
      <c r="C877" s="78"/>
      <c r="D877" s="102"/>
      <c r="E877" s="244"/>
      <c r="F877" s="3"/>
    </row>
    <row r="878" spans="1:6" s="26" customFormat="1" ht="12.75">
      <c r="A878" s="7"/>
      <c r="B878" s="12"/>
      <c r="C878" s="78"/>
      <c r="D878" s="102"/>
      <c r="E878" s="244"/>
      <c r="F878" s="3"/>
    </row>
    <row r="879" spans="1:6" s="26" customFormat="1" ht="26.25">
      <c r="A879" s="7"/>
      <c r="B879" s="20" t="s">
        <v>610</v>
      </c>
      <c r="C879" s="78"/>
      <c r="D879" s="102"/>
      <c r="E879" s="244"/>
      <c r="F879" s="3"/>
    </row>
    <row r="880" spans="1:6" s="26" customFormat="1" ht="12.75">
      <c r="A880" s="7"/>
      <c r="B880" s="225" t="s">
        <v>498</v>
      </c>
      <c r="C880" s="78"/>
      <c r="D880" s="102"/>
      <c r="E880" s="244"/>
      <c r="F880" s="3"/>
    </row>
    <row r="881" spans="1:6" s="26" customFormat="1" ht="12.75">
      <c r="A881" s="7"/>
      <c r="B881" s="225"/>
      <c r="C881" s="78"/>
      <c r="D881" s="102"/>
      <c r="E881" s="244"/>
      <c r="F881" s="3"/>
    </row>
    <row r="882" spans="1:6" s="26" customFormat="1" ht="26.25">
      <c r="A882" s="7"/>
      <c r="B882" s="20" t="s">
        <v>611</v>
      </c>
      <c r="C882" s="78"/>
      <c r="D882" s="102"/>
      <c r="E882" s="244"/>
      <c r="F882" s="3"/>
    </row>
    <row r="883" spans="1:6" s="26" customFormat="1" ht="12.75">
      <c r="A883" s="7"/>
      <c r="B883" s="225" t="s">
        <v>499</v>
      </c>
      <c r="C883" s="78"/>
      <c r="D883" s="102"/>
      <c r="E883" s="244"/>
      <c r="F883" s="3"/>
    </row>
    <row r="884" spans="1:6" s="26" customFormat="1" ht="12.75">
      <c r="A884" s="7"/>
      <c r="B884" s="225"/>
      <c r="C884" s="78"/>
      <c r="D884" s="102"/>
      <c r="E884" s="244"/>
      <c r="F884" s="3"/>
    </row>
    <row r="885" spans="1:6" s="26" customFormat="1" ht="26.25">
      <c r="A885" s="7"/>
      <c r="B885" s="20" t="s">
        <v>612</v>
      </c>
      <c r="C885" s="78"/>
      <c r="D885" s="102"/>
      <c r="E885" s="244"/>
      <c r="F885" s="3"/>
    </row>
    <row r="886" spans="1:6" s="26" customFormat="1" ht="12.75">
      <c r="A886" s="7"/>
      <c r="B886" s="225" t="s">
        <v>500</v>
      </c>
      <c r="C886" s="78"/>
      <c r="D886" s="102"/>
      <c r="E886" s="244"/>
      <c r="F886" s="3"/>
    </row>
    <row r="887" spans="1:6" s="26" customFormat="1" ht="12.75">
      <c r="A887" s="7"/>
      <c r="B887" s="225"/>
      <c r="C887" s="78"/>
      <c r="D887" s="102"/>
      <c r="E887" s="244"/>
      <c r="F887" s="3"/>
    </row>
    <row r="888" spans="1:6" s="26" customFormat="1" ht="26.25">
      <c r="A888" s="7"/>
      <c r="B888" s="20" t="s">
        <v>613</v>
      </c>
      <c r="C888" s="78"/>
      <c r="D888" s="102"/>
      <c r="E888" s="244"/>
      <c r="F888" s="3"/>
    </row>
    <row r="889" spans="1:6" s="26" customFormat="1" ht="12.75">
      <c r="A889" s="7"/>
      <c r="B889" s="225" t="s">
        <v>501</v>
      </c>
      <c r="C889" s="78"/>
      <c r="D889" s="102"/>
      <c r="E889" s="244"/>
      <c r="F889" s="3"/>
    </row>
    <row r="890" spans="1:6" s="26" customFormat="1" ht="12.75">
      <c r="A890" s="7"/>
      <c r="B890" s="225"/>
      <c r="C890" s="78"/>
      <c r="D890" s="102"/>
      <c r="E890" s="244"/>
      <c r="F890" s="3"/>
    </row>
    <row r="891" spans="1:6" s="26" customFormat="1" ht="26.25">
      <c r="A891" s="7"/>
      <c r="B891" s="20" t="s">
        <v>614</v>
      </c>
      <c r="C891" s="78"/>
      <c r="D891" s="102"/>
      <c r="E891" s="244"/>
      <c r="F891" s="3"/>
    </row>
    <row r="892" spans="1:6" s="26" customFormat="1" ht="12.75">
      <c r="A892" s="7"/>
      <c r="B892" s="225" t="s">
        <v>501</v>
      </c>
      <c r="C892" s="78"/>
      <c r="D892" s="102"/>
      <c r="E892" s="244"/>
      <c r="F892" s="3"/>
    </row>
    <row r="893" spans="1:6" s="26" customFormat="1" ht="12.75">
      <c r="A893" s="7"/>
      <c r="B893" s="225"/>
      <c r="C893" s="78"/>
      <c r="D893" s="102"/>
      <c r="E893" s="244"/>
      <c r="F893" s="3"/>
    </row>
    <row r="894" spans="1:6" s="26" customFormat="1" ht="12.75">
      <c r="A894" s="7"/>
      <c r="B894" s="20" t="s">
        <v>615</v>
      </c>
      <c r="C894" s="78"/>
      <c r="D894" s="102"/>
      <c r="E894" s="244"/>
      <c r="F894" s="3"/>
    </row>
    <row r="895" spans="1:6" s="26" customFormat="1" ht="12.75">
      <c r="A895" s="7"/>
      <c r="B895" s="225" t="s">
        <v>500</v>
      </c>
      <c r="C895" s="78"/>
      <c r="D895" s="102"/>
      <c r="E895" s="244"/>
      <c r="F895" s="3"/>
    </row>
    <row r="896" spans="1:6" s="26" customFormat="1" ht="12.75">
      <c r="A896" s="7"/>
      <c r="B896" s="225"/>
      <c r="C896" s="78"/>
      <c r="D896" s="102"/>
      <c r="E896" s="244"/>
      <c r="F896" s="3"/>
    </row>
    <row r="897" spans="1:6" s="26" customFormat="1" ht="12.75">
      <c r="A897" s="7"/>
      <c r="B897" s="20" t="s">
        <v>616</v>
      </c>
      <c r="C897" s="78"/>
      <c r="D897" s="102"/>
      <c r="E897" s="244"/>
      <c r="F897" s="3"/>
    </row>
    <row r="898" spans="1:6" s="26" customFormat="1" ht="12.75">
      <c r="A898" s="7"/>
      <c r="B898" s="225" t="s">
        <v>500</v>
      </c>
      <c r="C898" s="78"/>
      <c r="D898" s="102"/>
      <c r="E898" s="244"/>
      <c r="F898" s="3"/>
    </row>
    <row r="899" spans="1:6" s="26" customFormat="1" ht="12.75">
      <c r="A899" s="7"/>
      <c r="B899" s="225"/>
      <c r="C899" s="78"/>
      <c r="D899" s="102"/>
      <c r="E899" s="244"/>
      <c r="F899" s="3"/>
    </row>
    <row r="900" spans="1:6" s="26" customFormat="1" ht="12.75">
      <c r="A900" s="7"/>
      <c r="B900" s="20" t="s">
        <v>617</v>
      </c>
      <c r="C900" s="78"/>
      <c r="D900" s="102"/>
      <c r="E900" s="244"/>
      <c r="F900" s="3"/>
    </row>
    <row r="901" spans="1:6" s="26" customFormat="1" ht="12.75">
      <c r="A901" s="7"/>
      <c r="B901" s="225" t="s">
        <v>488</v>
      </c>
      <c r="C901" s="78"/>
      <c r="D901" s="102"/>
      <c r="E901" s="244"/>
      <c r="F901" s="3"/>
    </row>
    <row r="902" spans="1:6" s="26" customFormat="1" ht="12.75">
      <c r="A902" s="7"/>
      <c r="B902" s="225"/>
      <c r="C902" s="78"/>
      <c r="D902" s="102"/>
      <c r="E902" s="244"/>
      <c r="F902" s="3"/>
    </row>
    <row r="903" spans="1:6" s="26" customFormat="1" ht="12.75">
      <c r="A903" s="7"/>
      <c r="B903" s="20" t="s">
        <v>618</v>
      </c>
      <c r="C903" s="78"/>
      <c r="D903" s="102"/>
      <c r="E903" s="244"/>
      <c r="F903" s="3"/>
    </row>
    <row r="904" spans="1:6" s="26" customFormat="1" ht="12.75">
      <c r="A904" s="7"/>
      <c r="B904" s="225" t="s">
        <v>502</v>
      </c>
      <c r="C904" s="78"/>
      <c r="D904" s="102"/>
      <c r="E904" s="244"/>
      <c r="F904" s="3"/>
    </row>
    <row r="905" spans="1:6" s="26" customFormat="1" ht="12.75">
      <c r="A905" s="7"/>
      <c r="B905" s="225"/>
      <c r="C905" s="78"/>
      <c r="D905" s="102"/>
      <c r="E905" s="244"/>
      <c r="F905" s="3"/>
    </row>
    <row r="906" spans="1:6" s="26" customFormat="1" ht="12.75">
      <c r="A906" s="7"/>
      <c r="B906" s="20" t="s">
        <v>619</v>
      </c>
      <c r="C906" s="78"/>
      <c r="D906" s="102"/>
      <c r="E906" s="244"/>
      <c r="F906" s="3"/>
    </row>
    <row r="907" spans="1:6" s="26" customFormat="1" ht="12.75">
      <c r="A907" s="7"/>
      <c r="B907" s="225" t="s">
        <v>502</v>
      </c>
      <c r="C907" s="78"/>
      <c r="D907" s="102"/>
      <c r="E907" s="244"/>
      <c r="F907" s="3"/>
    </row>
    <row r="908" spans="1:6" s="26" customFormat="1" ht="12.75">
      <c r="A908" s="7"/>
      <c r="B908" s="225"/>
      <c r="C908" s="78"/>
      <c r="D908" s="102"/>
      <c r="E908" s="244"/>
      <c r="F908" s="3"/>
    </row>
    <row r="909" spans="1:6" s="26" customFormat="1" ht="12.75">
      <c r="A909" s="7"/>
      <c r="B909" s="20" t="s">
        <v>620</v>
      </c>
      <c r="C909" s="78"/>
      <c r="D909" s="102"/>
      <c r="E909" s="244"/>
      <c r="F909" s="3"/>
    </row>
    <row r="910" spans="1:6" s="26" customFormat="1" ht="12.75">
      <c r="A910" s="7"/>
      <c r="B910" s="225" t="s">
        <v>502</v>
      </c>
      <c r="C910" s="78"/>
      <c r="D910" s="102"/>
      <c r="E910" s="244"/>
      <c r="F910" s="3"/>
    </row>
    <row r="911" spans="1:6" s="26" customFormat="1" ht="12.75">
      <c r="A911" s="7"/>
      <c r="B911" s="225"/>
      <c r="C911" s="78"/>
      <c r="D911" s="102"/>
      <c r="E911" s="244"/>
      <c r="F911" s="3"/>
    </row>
    <row r="912" spans="1:6" s="26" customFormat="1" ht="12.75">
      <c r="A912" s="7"/>
      <c r="B912" s="20" t="s">
        <v>621</v>
      </c>
      <c r="C912" s="78"/>
      <c r="D912" s="102"/>
      <c r="E912" s="244"/>
      <c r="F912" s="3"/>
    </row>
    <row r="913" spans="1:6" s="26" customFormat="1" ht="12.75">
      <c r="A913" s="7"/>
      <c r="B913" s="225" t="s">
        <v>503</v>
      </c>
      <c r="C913" s="78"/>
      <c r="D913" s="102"/>
      <c r="E913" s="244"/>
      <c r="F913" s="3"/>
    </row>
    <row r="914" spans="1:6" s="26" customFormat="1" ht="12.75">
      <c r="A914" s="7"/>
      <c r="B914" s="225"/>
      <c r="C914" s="78"/>
      <c r="D914" s="102"/>
      <c r="E914" s="244"/>
      <c r="F914" s="3"/>
    </row>
    <row r="915" spans="1:6" s="26" customFormat="1" ht="12.75">
      <c r="A915" s="7"/>
      <c r="B915" s="20" t="s">
        <v>622</v>
      </c>
      <c r="C915" s="78"/>
      <c r="D915" s="102"/>
      <c r="E915" s="244"/>
      <c r="F915" s="3"/>
    </row>
    <row r="916" spans="1:6" s="26" customFormat="1" ht="12.75">
      <c r="A916" s="7"/>
      <c r="B916" s="225" t="s">
        <v>503</v>
      </c>
      <c r="C916" s="78"/>
      <c r="D916" s="102"/>
      <c r="E916" s="244"/>
      <c r="F916" s="3"/>
    </row>
    <row r="917" spans="1:6" s="26" customFormat="1" ht="12.75">
      <c r="A917" s="7"/>
      <c r="B917" s="225"/>
      <c r="C917" s="78"/>
      <c r="D917" s="102"/>
      <c r="E917" s="244"/>
      <c r="F917" s="3"/>
    </row>
    <row r="918" spans="1:6" s="26" customFormat="1" ht="12.75">
      <c r="A918" s="7"/>
      <c r="B918" s="20" t="s">
        <v>623</v>
      </c>
      <c r="C918" s="78"/>
      <c r="D918" s="102"/>
      <c r="E918" s="244"/>
      <c r="F918" s="3"/>
    </row>
    <row r="919" spans="1:6" s="26" customFormat="1" ht="12.75">
      <c r="A919" s="7"/>
      <c r="B919" s="225" t="s">
        <v>488</v>
      </c>
      <c r="C919" s="78"/>
      <c r="D919" s="102"/>
      <c r="E919" s="244"/>
      <c r="F919" s="3"/>
    </row>
    <row r="920" spans="1:6" s="26" customFormat="1" ht="12.75">
      <c r="A920" s="7"/>
      <c r="B920" s="225"/>
      <c r="C920" s="78"/>
      <c r="D920" s="102"/>
      <c r="E920" s="244"/>
      <c r="F920" s="3"/>
    </row>
    <row r="921" spans="1:6" s="26" customFormat="1" ht="12.75">
      <c r="A921" s="7"/>
      <c r="B921" s="20" t="s">
        <v>624</v>
      </c>
      <c r="C921" s="78"/>
      <c r="D921" s="102"/>
      <c r="E921" s="244"/>
      <c r="F921" s="3"/>
    </row>
    <row r="922" spans="1:6" s="26" customFormat="1" ht="12.75">
      <c r="A922" s="7"/>
      <c r="B922" s="225" t="s">
        <v>503</v>
      </c>
      <c r="C922" s="78"/>
      <c r="D922" s="102"/>
      <c r="E922" s="244"/>
      <c r="F922" s="3"/>
    </row>
    <row r="923" spans="1:6" s="26" customFormat="1" ht="12.75">
      <c r="A923" s="7"/>
      <c r="B923" s="225"/>
      <c r="C923" s="78"/>
      <c r="D923" s="102"/>
      <c r="E923" s="244"/>
      <c r="F923" s="3"/>
    </row>
    <row r="924" spans="1:6" s="26" customFormat="1" ht="12.75">
      <c r="A924" s="7"/>
      <c r="B924" s="20" t="s">
        <v>625</v>
      </c>
      <c r="C924" s="78"/>
      <c r="D924" s="102"/>
      <c r="E924" s="244"/>
      <c r="F924" s="3"/>
    </row>
    <row r="925" spans="1:6" s="26" customFormat="1" ht="12.75">
      <c r="A925" s="7"/>
      <c r="B925" s="225" t="s">
        <v>488</v>
      </c>
      <c r="C925" s="78"/>
      <c r="D925" s="102"/>
      <c r="E925" s="244"/>
      <c r="F925" s="3"/>
    </row>
    <row r="926" spans="1:6" s="26" customFormat="1" ht="12.75">
      <c r="A926" s="7"/>
      <c r="B926" s="225"/>
      <c r="C926" s="78"/>
      <c r="D926" s="102"/>
      <c r="E926" s="244"/>
      <c r="F926" s="3"/>
    </row>
    <row r="927" spans="1:6" s="26" customFormat="1" ht="26.25">
      <c r="A927" s="7"/>
      <c r="B927" s="20" t="s">
        <v>626</v>
      </c>
      <c r="C927" s="78"/>
      <c r="D927" s="102"/>
      <c r="E927" s="244"/>
      <c r="F927" s="3"/>
    </row>
    <row r="928" spans="1:6" s="26" customFormat="1" ht="12.75">
      <c r="A928" s="7"/>
      <c r="B928" s="225" t="s">
        <v>488</v>
      </c>
      <c r="C928" s="78"/>
      <c r="D928" s="102"/>
      <c r="E928" s="244"/>
      <c r="F928" s="3"/>
    </row>
    <row r="929" spans="1:6" s="26" customFormat="1" ht="12.75">
      <c r="A929" s="7"/>
      <c r="B929" s="225"/>
      <c r="C929" s="78"/>
      <c r="D929" s="102"/>
      <c r="E929" s="244"/>
      <c r="F929" s="3"/>
    </row>
    <row r="930" spans="1:6" s="26" customFormat="1" ht="26.25">
      <c r="A930" s="7"/>
      <c r="B930" s="20" t="s">
        <v>627</v>
      </c>
      <c r="C930" s="78"/>
      <c r="D930" s="102"/>
      <c r="E930" s="244"/>
      <c r="F930" s="3"/>
    </row>
    <row r="931" spans="1:6" s="26" customFormat="1" ht="12.75">
      <c r="A931" s="7"/>
      <c r="B931" s="225" t="s">
        <v>488</v>
      </c>
      <c r="C931" s="78"/>
      <c r="D931" s="102"/>
      <c r="E931" s="244"/>
      <c r="F931" s="3"/>
    </row>
    <row r="932" spans="1:6" s="26" customFormat="1" ht="26.25">
      <c r="A932" s="7"/>
      <c r="B932" s="20" t="s">
        <v>628</v>
      </c>
      <c r="C932" s="78"/>
      <c r="D932" s="102"/>
      <c r="E932" s="244"/>
      <c r="F932" s="3"/>
    </row>
    <row r="933" spans="1:6" s="26" customFormat="1" ht="12.75">
      <c r="A933" s="7"/>
      <c r="B933" s="225" t="s">
        <v>488</v>
      </c>
      <c r="C933" s="78"/>
      <c r="D933" s="102"/>
      <c r="E933" s="244"/>
      <c r="F933" s="3"/>
    </row>
    <row r="934" spans="1:6" s="26" customFormat="1" ht="12.75">
      <c r="A934" s="7"/>
      <c r="B934" s="225"/>
      <c r="C934" s="78"/>
      <c r="D934" s="102"/>
      <c r="E934" s="244"/>
      <c r="F934" s="3"/>
    </row>
    <row r="935" spans="1:6" s="26" customFormat="1" ht="26.25">
      <c r="A935" s="7"/>
      <c r="B935" s="20" t="s">
        <v>627</v>
      </c>
      <c r="C935" s="78"/>
      <c r="D935" s="102"/>
      <c r="E935" s="244"/>
      <c r="F935" s="3"/>
    </row>
    <row r="936" spans="1:6" s="26" customFormat="1" ht="12.75">
      <c r="A936" s="7"/>
      <c r="B936" s="225" t="s">
        <v>488</v>
      </c>
      <c r="C936" s="78"/>
      <c r="D936" s="102"/>
      <c r="E936" s="244"/>
      <c r="F936" s="3"/>
    </row>
    <row r="937" spans="1:6" s="26" customFormat="1" ht="12.75">
      <c r="A937" s="7"/>
      <c r="B937" s="225"/>
      <c r="C937" s="78"/>
      <c r="D937" s="102"/>
      <c r="E937" s="244"/>
      <c r="F937" s="3"/>
    </row>
    <row r="938" spans="1:6" s="26" customFormat="1" ht="26.25">
      <c r="A938" s="7"/>
      <c r="B938" s="20" t="s">
        <v>629</v>
      </c>
      <c r="C938" s="78"/>
      <c r="D938" s="102"/>
      <c r="E938" s="244"/>
      <c r="F938" s="3"/>
    </row>
    <row r="939" spans="1:6" s="26" customFormat="1" ht="12.75">
      <c r="A939" s="7"/>
      <c r="B939" s="225" t="s">
        <v>488</v>
      </c>
      <c r="C939" s="78"/>
      <c r="D939" s="102"/>
      <c r="E939" s="244"/>
      <c r="F939" s="3"/>
    </row>
    <row r="940" spans="1:6" s="26" customFormat="1" ht="12.75">
      <c r="A940" s="7"/>
      <c r="B940" s="225"/>
      <c r="C940" s="78"/>
      <c r="D940" s="102"/>
      <c r="E940" s="244"/>
      <c r="F940" s="3"/>
    </row>
    <row r="941" spans="1:6" s="26" customFormat="1" ht="26.25">
      <c r="A941" s="7"/>
      <c r="B941" s="20" t="s">
        <v>627</v>
      </c>
      <c r="C941" s="78"/>
      <c r="D941" s="102"/>
      <c r="E941" s="244"/>
      <c r="F941" s="3"/>
    </row>
    <row r="942" spans="1:6" s="26" customFormat="1" ht="12.75">
      <c r="A942" s="7"/>
      <c r="B942" s="225" t="s">
        <v>488</v>
      </c>
      <c r="C942" s="78"/>
      <c r="D942" s="102"/>
      <c r="E942" s="244"/>
      <c r="F942" s="3"/>
    </row>
    <row r="943" spans="1:6" s="26" customFormat="1" ht="12.75">
      <c r="A943" s="7"/>
      <c r="B943" s="225"/>
      <c r="C943" s="78"/>
      <c r="D943" s="102"/>
      <c r="E943" s="244"/>
      <c r="F943" s="3"/>
    </row>
    <row r="944" spans="1:6" s="26" customFormat="1" ht="26.25">
      <c r="A944" s="7"/>
      <c r="B944" s="20" t="s">
        <v>629</v>
      </c>
      <c r="C944" s="78"/>
      <c r="D944" s="102"/>
      <c r="E944" s="244"/>
      <c r="F944" s="3"/>
    </row>
    <row r="945" spans="1:6" s="26" customFormat="1" ht="12.75">
      <c r="A945" s="7"/>
      <c r="B945" s="225" t="s">
        <v>488</v>
      </c>
      <c r="C945" s="78"/>
      <c r="D945" s="102"/>
      <c r="E945" s="244"/>
      <c r="F945" s="3"/>
    </row>
    <row r="946" spans="1:6" s="26" customFormat="1" ht="12.75">
      <c r="A946" s="7"/>
      <c r="B946" s="225"/>
      <c r="C946" s="78"/>
      <c r="D946" s="102"/>
      <c r="E946" s="244"/>
      <c r="F946" s="3"/>
    </row>
    <row r="947" spans="1:6" s="26" customFormat="1" ht="26.25">
      <c r="A947" s="7"/>
      <c r="B947" s="20" t="s">
        <v>627</v>
      </c>
      <c r="C947" s="78"/>
      <c r="D947" s="102"/>
      <c r="E947" s="244"/>
      <c r="F947" s="3"/>
    </row>
    <row r="948" spans="1:6" s="26" customFormat="1" ht="12.75">
      <c r="A948" s="7"/>
      <c r="B948" s="225" t="s">
        <v>488</v>
      </c>
      <c r="C948" s="78"/>
      <c r="D948" s="102"/>
      <c r="E948" s="244"/>
      <c r="F948" s="3"/>
    </row>
    <row r="949" spans="1:6" s="26" customFormat="1" ht="12.75">
      <c r="A949" s="7"/>
      <c r="B949" s="225"/>
      <c r="C949" s="78"/>
      <c r="D949" s="102"/>
      <c r="E949" s="244"/>
      <c r="F949" s="3"/>
    </row>
    <row r="950" spans="1:6" s="26" customFormat="1" ht="26.25">
      <c r="A950" s="7"/>
      <c r="B950" s="20" t="s">
        <v>630</v>
      </c>
      <c r="C950" s="78"/>
      <c r="D950" s="102"/>
      <c r="E950" s="244"/>
      <c r="F950" s="3"/>
    </row>
    <row r="951" spans="1:6" s="26" customFormat="1" ht="12.75">
      <c r="A951" s="7"/>
      <c r="B951" s="225" t="s">
        <v>488</v>
      </c>
      <c r="C951" s="78"/>
      <c r="D951" s="102"/>
      <c r="E951" s="244"/>
      <c r="F951" s="3"/>
    </row>
    <row r="952" spans="1:6" s="26" customFormat="1" ht="12.75">
      <c r="A952" s="7"/>
      <c r="B952" s="225"/>
      <c r="C952" s="78"/>
      <c r="D952" s="102"/>
      <c r="E952" s="244"/>
      <c r="F952" s="3"/>
    </row>
    <row r="953" spans="1:6" s="26" customFormat="1" ht="26.25">
      <c r="A953" s="7"/>
      <c r="B953" s="20" t="s">
        <v>627</v>
      </c>
      <c r="C953" s="78"/>
      <c r="D953" s="102"/>
      <c r="E953" s="244"/>
      <c r="F953" s="3"/>
    </row>
    <row r="954" spans="1:6" s="26" customFormat="1" ht="12.75">
      <c r="A954" s="7"/>
      <c r="B954" s="225" t="s">
        <v>488</v>
      </c>
      <c r="C954" s="78"/>
      <c r="D954" s="102"/>
      <c r="E954" s="244"/>
      <c r="F954" s="3"/>
    </row>
    <row r="955" spans="1:6" s="26" customFormat="1" ht="12.75">
      <c r="A955" s="7"/>
      <c r="B955" s="225"/>
      <c r="C955" s="78"/>
      <c r="D955" s="102"/>
      <c r="E955" s="244"/>
      <c r="F955" s="3"/>
    </row>
    <row r="956" spans="1:6" s="26" customFormat="1" ht="26.25">
      <c r="A956" s="7"/>
      <c r="B956" s="20" t="s">
        <v>630</v>
      </c>
      <c r="C956" s="78"/>
      <c r="D956" s="102"/>
      <c r="E956" s="244"/>
      <c r="F956" s="3"/>
    </row>
    <row r="957" spans="1:6" s="26" customFormat="1" ht="12.75">
      <c r="A957" s="7"/>
      <c r="B957" s="225" t="s">
        <v>488</v>
      </c>
      <c r="C957" s="78"/>
      <c r="D957" s="102"/>
      <c r="E957" s="244"/>
      <c r="F957" s="3"/>
    </row>
    <row r="958" spans="1:6" s="26" customFormat="1" ht="12.75">
      <c r="A958" s="7"/>
      <c r="B958" s="225"/>
      <c r="C958" s="78"/>
      <c r="D958" s="102"/>
      <c r="E958" s="244"/>
      <c r="F958" s="3"/>
    </row>
    <row r="959" spans="1:6" s="26" customFormat="1" ht="26.25">
      <c r="A959" s="7"/>
      <c r="B959" s="20" t="s">
        <v>627</v>
      </c>
      <c r="C959" s="78"/>
      <c r="D959" s="102"/>
      <c r="E959" s="244"/>
      <c r="F959" s="3"/>
    </row>
    <row r="960" spans="1:6" s="26" customFormat="1" ht="12.75">
      <c r="A960" s="7"/>
      <c r="B960" s="225" t="s">
        <v>488</v>
      </c>
      <c r="C960" s="78"/>
      <c r="D960" s="102"/>
      <c r="E960" s="244"/>
      <c r="F960" s="3"/>
    </row>
    <row r="961" spans="1:6" s="26" customFormat="1" ht="12.75">
      <c r="A961" s="7"/>
      <c r="B961" s="225"/>
      <c r="C961" s="78"/>
      <c r="D961" s="102"/>
      <c r="E961" s="244"/>
      <c r="F961" s="3"/>
    </row>
    <row r="962" spans="1:6" s="26" customFormat="1" ht="26.25">
      <c r="A962" s="7"/>
      <c r="B962" s="20" t="s">
        <v>631</v>
      </c>
      <c r="C962" s="78"/>
      <c r="D962" s="102"/>
      <c r="E962" s="244"/>
      <c r="F962" s="3"/>
    </row>
    <row r="963" spans="1:6" s="26" customFormat="1" ht="12.75">
      <c r="A963" s="7"/>
      <c r="B963" s="225" t="s">
        <v>488</v>
      </c>
      <c r="C963" s="78"/>
      <c r="D963" s="102"/>
      <c r="E963" s="244"/>
      <c r="F963" s="3"/>
    </row>
    <row r="964" spans="1:6" s="26" customFormat="1" ht="12.75">
      <c r="A964" s="7"/>
      <c r="B964" s="225"/>
      <c r="C964" s="78"/>
      <c r="D964" s="102"/>
      <c r="E964" s="244"/>
      <c r="F964" s="3"/>
    </row>
    <row r="965" spans="1:6" s="26" customFormat="1" ht="26.25">
      <c r="A965" s="7"/>
      <c r="B965" s="20" t="s">
        <v>627</v>
      </c>
      <c r="C965" s="78"/>
      <c r="D965" s="102"/>
      <c r="E965" s="244"/>
      <c r="F965" s="3"/>
    </row>
    <row r="966" spans="1:6" s="26" customFormat="1" ht="12.75">
      <c r="A966" s="7"/>
      <c r="B966" s="225" t="s">
        <v>488</v>
      </c>
      <c r="C966" s="78"/>
      <c r="D966" s="102"/>
      <c r="E966" s="244"/>
      <c r="F966" s="3"/>
    </row>
    <row r="967" spans="1:6" s="26" customFormat="1" ht="12.75">
      <c r="A967" s="7"/>
      <c r="B967" s="225"/>
      <c r="C967" s="78"/>
      <c r="D967" s="102"/>
      <c r="E967" s="244"/>
      <c r="F967" s="3"/>
    </row>
    <row r="968" spans="1:6" s="26" customFormat="1" ht="26.25">
      <c r="A968" s="7"/>
      <c r="B968" s="20" t="s">
        <v>632</v>
      </c>
      <c r="C968" s="78"/>
      <c r="D968" s="102"/>
      <c r="E968" s="244"/>
      <c r="F968" s="3"/>
    </row>
    <row r="969" spans="1:6" s="26" customFormat="1" ht="12.75">
      <c r="A969" s="7"/>
      <c r="B969" s="225" t="s">
        <v>488</v>
      </c>
      <c r="C969" s="78"/>
      <c r="D969" s="102"/>
      <c r="E969" s="244"/>
      <c r="F969" s="3"/>
    </row>
    <row r="970" spans="1:6" s="26" customFormat="1" ht="12.75">
      <c r="A970" s="7"/>
      <c r="B970" s="225"/>
      <c r="C970" s="78"/>
      <c r="D970" s="102"/>
      <c r="E970" s="244"/>
      <c r="F970" s="3"/>
    </row>
    <row r="971" spans="1:6" s="26" customFormat="1" ht="26.25">
      <c r="A971" s="7"/>
      <c r="B971" s="20" t="s">
        <v>627</v>
      </c>
      <c r="C971" s="78"/>
      <c r="D971" s="102"/>
      <c r="E971" s="244"/>
      <c r="F971" s="3"/>
    </row>
    <row r="972" spans="1:6" s="26" customFormat="1" ht="12.75">
      <c r="A972" s="7"/>
      <c r="B972" s="225" t="s">
        <v>488</v>
      </c>
      <c r="C972" s="78"/>
      <c r="D972" s="102"/>
      <c r="E972" s="244"/>
      <c r="F972" s="3"/>
    </row>
    <row r="973" spans="1:6" s="26" customFormat="1" ht="12.75">
      <c r="A973" s="7"/>
      <c r="B973" s="225"/>
      <c r="C973" s="78"/>
      <c r="D973" s="102"/>
      <c r="E973" s="244"/>
      <c r="F973" s="3"/>
    </row>
    <row r="974" spans="1:6" s="26" customFormat="1" ht="78.75">
      <c r="A974" s="7"/>
      <c r="B974" s="20" t="s">
        <v>633</v>
      </c>
      <c r="C974" s="78"/>
      <c r="D974" s="102"/>
      <c r="E974" s="244"/>
      <c r="F974" s="3"/>
    </row>
    <row r="975" spans="1:6" s="26" customFormat="1" ht="12.75">
      <c r="A975" s="7"/>
      <c r="B975" s="225" t="s">
        <v>488</v>
      </c>
      <c r="C975" s="78"/>
      <c r="D975" s="102"/>
      <c r="E975" s="244"/>
      <c r="F975" s="3"/>
    </row>
    <row r="976" spans="1:6" s="26" customFormat="1" ht="12.75">
      <c r="A976" s="7"/>
      <c r="B976" s="225"/>
      <c r="C976" s="78"/>
      <c r="D976" s="102"/>
      <c r="E976" s="244"/>
      <c r="F976" s="3"/>
    </row>
    <row r="977" spans="1:6" s="26" customFormat="1" ht="12.75">
      <c r="A977" s="7"/>
      <c r="B977" s="226" t="s">
        <v>504</v>
      </c>
      <c r="C977" s="10" t="s">
        <v>2</v>
      </c>
      <c r="D977" s="102">
        <v>1</v>
      </c>
      <c r="E977" s="250"/>
      <c r="F977" s="49">
        <f>IF(D977*E977,D977*E977,"")</f>
      </c>
    </row>
    <row r="978" spans="1:6" s="26" customFormat="1" ht="12.75">
      <c r="A978" s="7"/>
      <c r="B978" s="12"/>
      <c r="C978" s="78"/>
      <c r="D978" s="102"/>
      <c r="E978" s="244"/>
      <c r="F978" s="3"/>
    </row>
    <row r="979" spans="1:6" s="26" customFormat="1" ht="26.25">
      <c r="A979" s="7" t="s">
        <v>489</v>
      </c>
      <c r="B979" s="12" t="s">
        <v>634</v>
      </c>
      <c r="C979" s="78"/>
      <c r="D979" s="102"/>
      <c r="E979" s="244"/>
      <c r="F979" s="3"/>
    </row>
    <row r="980" spans="1:6" s="26" customFormat="1" ht="12.75">
      <c r="A980" s="7"/>
      <c r="B980" s="12"/>
      <c r="C980" s="78"/>
      <c r="D980" s="102"/>
      <c r="E980" s="244"/>
      <c r="F980" s="3"/>
    </row>
    <row r="981" spans="1:6" s="26" customFormat="1" ht="144.75">
      <c r="A981" s="7"/>
      <c r="B981" s="50" t="s">
        <v>635</v>
      </c>
      <c r="C981" s="78"/>
      <c r="D981" s="102"/>
      <c r="E981" s="244"/>
      <c r="F981" s="3"/>
    </row>
    <row r="982" spans="1:6" s="26" customFormat="1" ht="12.75">
      <c r="A982" s="7"/>
      <c r="B982" s="225" t="s">
        <v>488</v>
      </c>
      <c r="C982" s="78"/>
      <c r="D982" s="102"/>
      <c r="E982" s="244"/>
      <c r="F982" s="3"/>
    </row>
    <row r="983" spans="1:6" s="26" customFormat="1" ht="12.75">
      <c r="A983" s="7"/>
      <c r="B983" s="225"/>
      <c r="C983" s="78"/>
      <c r="D983" s="102"/>
      <c r="E983" s="244"/>
      <c r="F983" s="3"/>
    </row>
    <row r="984" spans="1:6" s="26" customFormat="1" ht="26.25">
      <c r="A984" s="7"/>
      <c r="B984" s="20" t="s">
        <v>639</v>
      </c>
      <c r="C984" s="78"/>
      <c r="D984" s="102"/>
      <c r="E984" s="244"/>
      <c r="F984" s="3"/>
    </row>
    <row r="985" spans="1:6" s="26" customFormat="1" ht="12.75">
      <c r="A985" s="7"/>
      <c r="B985" s="225" t="s">
        <v>505</v>
      </c>
      <c r="C985" s="78"/>
      <c r="D985" s="102"/>
      <c r="E985" s="244"/>
      <c r="F985" s="3"/>
    </row>
    <row r="986" spans="1:6" s="26" customFormat="1" ht="12.75">
      <c r="A986" s="7"/>
      <c r="B986" s="225"/>
      <c r="C986" s="78"/>
      <c r="D986" s="102"/>
      <c r="E986" s="244"/>
      <c r="F986" s="3"/>
    </row>
    <row r="987" spans="1:6" s="26" customFormat="1" ht="26.25">
      <c r="A987" s="7"/>
      <c r="B987" s="20" t="s">
        <v>636</v>
      </c>
      <c r="C987" s="78"/>
      <c r="D987" s="102"/>
      <c r="E987" s="244"/>
      <c r="F987" s="3"/>
    </row>
    <row r="988" spans="1:6" s="26" customFormat="1" ht="12.75">
      <c r="A988" s="7"/>
      <c r="B988" s="225" t="s">
        <v>500</v>
      </c>
      <c r="C988" s="78"/>
      <c r="D988" s="102"/>
      <c r="E988" s="244"/>
      <c r="F988" s="3"/>
    </row>
    <row r="989" spans="1:6" s="26" customFormat="1" ht="12.75">
      <c r="A989" s="7"/>
      <c r="B989" s="225"/>
      <c r="C989" s="78"/>
      <c r="D989" s="102"/>
      <c r="E989" s="244"/>
      <c r="F989" s="3"/>
    </row>
    <row r="990" spans="1:6" s="26" customFormat="1" ht="26.25">
      <c r="A990" s="7"/>
      <c r="B990" s="20" t="s">
        <v>637</v>
      </c>
      <c r="C990" s="78"/>
      <c r="D990" s="102"/>
      <c r="E990" s="244"/>
      <c r="F990" s="3"/>
    </row>
    <row r="991" spans="1:6" s="26" customFormat="1" ht="12.75">
      <c r="A991" s="7"/>
      <c r="B991" s="225" t="s">
        <v>488</v>
      </c>
      <c r="C991" s="78"/>
      <c r="D991" s="102"/>
      <c r="E991" s="244"/>
      <c r="F991" s="3"/>
    </row>
    <row r="992" spans="1:6" s="26" customFormat="1" ht="12.75">
      <c r="A992" s="7"/>
      <c r="B992" s="225"/>
      <c r="C992" s="78"/>
      <c r="D992" s="102"/>
      <c r="E992" s="244"/>
      <c r="F992" s="3"/>
    </row>
    <row r="993" spans="1:6" s="26" customFormat="1" ht="12.75">
      <c r="A993" s="7"/>
      <c r="B993" s="20" t="s">
        <v>638</v>
      </c>
      <c r="C993" s="78"/>
      <c r="D993" s="102"/>
      <c r="E993" s="244"/>
      <c r="F993" s="3"/>
    </row>
    <row r="994" spans="1:6" s="26" customFormat="1" ht="12.75">
      <c r="A994" s="7"/>
      <c r="B994" s="225" t="s">
        <v>488</v>
      </c>
      <c r="C994" s="78"/>
      <c r="D994" s="102"/>
      <c r="E994" s="244"/>
      <c r="F994" s="3"/>
    </row>
    <row r="995" spans="1:6" s="26" customFormat="1" ht="12.75">
      <c r="A995" s="7"/>
      <c r="B995" s="225"/>
      <c r="C995" s="78"/>
      <c r="D995" s="102"/>
      <c r="E995" s="244"/>
      <c r="F995" s="3"/>
    </row>
    <row r="996" spans="1:6" s="26" customFormat="1" ht="26.25">
      <c r="A996" s="7"/>
      <c r="B996" s="20" t="s">
        <v>640</v>
      </c>
      <c r="C996" s="78"/>
      <c r="D996" s="102"/>
      <c r="E996" s="244"/>
      <c r="F996" s="3"/>
    </row>
    <row r="997" spans="1:6" s="26" customFormat="1" ht="12.75">
      <c r="A997" s="7"/>
      <c r="B997" s="225" t="s">
        <v>488</v>
      </c>
      <c r="C997" s="78"/>
      <c r="D997" s="102"/>
      <c r="E997" s="244"/>
      <c r="F997" s="3"/>
    </row>
    <row r="998" spans="1:6" s="26" customFormat="1" ht="12.75">
      <c r="A998" s="7"/>
      <c r="B998" s="225"/>
      <c r="C998" s="78"/>
      <c r="D998" s="102"/>
      <c r="E998" s="244"/>
      <c r="F998" s="3"/>
    </row>
    <row r="999" spans="1:6" s="26" customFormat="1" ht="12.75">
      <c r="A999" s="7"/>
      <c r="B999" s="20" t="s">
        <v>641</v>
      </c>
      <c r="C999" s="78"/>
      <c r="D999" s="102"/>
      <c r="E999" s="244"/>
      <c r="F999" s="3"/>
    </row>
    <row r="1000" spans="1:6" s="26" customFormat="1" ht="12.75">
      <c r="A1000" s="7"/>
      <c r="B1000" s="225" t="s">
        <v>488</v>
      </c>
      <c r="C1000" s="78"/>
      <c r="D1000" s="102"/>
      <c r="E1000" s="244"/>
      <c r="F1000" s="3"/>
    </row>
    <row r="1001" spans="1:6" s="26" customFormat="1" ht="12.75">
      <c r="A1001" s="7"/>
      <c r="B1001" s="12"/>
      <c r="C1001" s="78"/>
      <c r="D1001" s="102"/>
      <c r="E1001" s="244"/>
      <c r="F1001" s="3"/>
    </row>
    <row r="1002" spans="1:6" s="26" customFormat="1" ht="12.75">
      <c r="A1002" s="7"/>
      <c r="B1002" s="226" t="s">
        <v>506</v>
      </c>
      <c r="C1002" s="10" t="s">
        <v>2</v>
      </c>
      <c r="D1002" s="102">
        <v>1</v>
      </c>
      <c r="E1002" s="250"/>
      <c r="F1002" s="49">
        <f>IF(D1002*E1002,D1002*E1002,"")</f>
      </c>
    </row>
    <row r="1003" spans="1:6" s="26" customFormat="1" ht="12.75">
      <c r="A1003" s="7"/>
      <c r="B1003" s="12"/>
      <c r="C1003" s="78"/>
      <c r="D1003" s="102"/>
      <c r="E1003" s="244"/>
      <c r="F1003" s="3"/>
    </row>
    <row r="1004" spans="1:6" s="26" customFormat="1" ht="26.25">
      <c r="A1004" s="7" t="s">
        <v>490</v>
      </c>
      <c r="B1004" s="12" t="s">
        <v>507</v>
      </c>
      <c r="C1004" s="78"/>
      <c r="D1004" s="102"/>
      <c r="E1004" s="244"/>
      <c r="F1004" s="3"/>
    </row>
    <row r="1005" spans="1:6" s="26" customFormat="1" ht="12.75">
      <c r="A1005" s="7"/>
      <c r="B1005" s="12"/>
      <c r="C1005" s="78"/>
      <c r="D1005" s="102"/>
      <c r="E1005" s="244"/>
      <c r="F1005" s="3"/>
    </row>
    <row r="1006" spans="1:6" s="26" customFormat="1" ht="171">
      <c r="A1006" s="7"/>
      <c r="B1006" s="12" t="s">
        <v>744</v>
      </c>
      <c r="C1006" s="10" t="s">
        <v>2</v>
      </c>
      <c r="D1006" s="102">
        <v>1</v>
      </c>
      <c r="E1006" s="250"/>
      <c r="F1006" s="49">
        <f>IF(D1006*E1006,D1006*E1006,"")</f>
      </c>
    </row>
    <row r="1007" spans="1:6" s="26" customFormat="1" ht="12.75">
      <c r="A1007" s="7"/>
      <c r="B1007" s="12"/>
      <c r="C1007" s="78"/>
      <c r="D1007" s="102"/>
      <c r="E1007" s="244"/>
      <c r="F1007" s="3"/>
    </row>
    <row r="1008" spans="1:6" s="26" customFormat="1" ht="26.25">
      <c r="A1008" s="7" t="s">
        <v>491</v>
      </c>
      <c r="B1008" s="12" t="s">
        <v>486</v>
      </c>
      <c r="C1008" s="78"/>
      <c r="D1008" s="102"/>
      <c r="E1008" s="244"/>
      <c r="F1008" s="3"/>
    </row>
    <row r="1009" spans="1:6" s="26" customFormat="1" ht="105">
      <c r="A1009" s="7"/>
      <c r="B1009" s="20" t="s">
        <v>508</v>
      </c>
      <c r="C1009" s="10" t="s">
        <v>2</v>
      </c>
      <c r="D1009" s="102">
        <v>1</v>
      </c>
      <c r="E1009" s="250"/>
      <c r="F1009" s="49">
        <f>IF(D1009*E1009,D1009*E1009,"")</f>
      </c>
    </row>
    <row r="1010" spans="1:6" s="26" customFormat="1" ht="12.75">
      <c r="A1010" s="7"/>
      <c r="B1010" s="12"/>
      <c r="C1010" s="78"/>
      <c r="D1010" s="102"/>
      <c r="E1010" s="244"/>
      <c r="F1010" s="3"/>
    </row>
    <row r="1011" spans="1:6" s="26" customFormat="1" ht="26.25">
      <c r="A1011" s="7" t="s">
        <v>492</v>
      </c>
      <c r="B1011" s="12" t="s">
        <v>487</v>
      </c>
      <c r="C1011" s="78"/>
      <c r="D1011" s="102"/>
      <c r="E1011" s="244"/>
      <c r="F1011" s="3"/>
    </row>
    <row r="1012" spans="1:6" s="26" customFormat="1" ht="12.75">
      <c r="A1012" s="7"/>
      <c r="B1012" s="12"/>
      <c r="C1012" s="78"/>
      <c r="D1012" s="102"/>
      <c r="E1012" s="244"/>
      <c r="F1012" s="3"/>
    </row>
    <row r="1013" spans="1:6" s="26" customFormat="1" ht="66">
      <c r="A1013" s="7"/>
      <c r="B1013" s="20" t="s">
        <v>521</v>
      </c>
      <c r="C1013" s="10"/>
      <c r="D1013" s="102"/>
      <c r="E1013" s="250"/>
      <c r="F1013" s="49"/>
    </row>
    <row r="1014" spans="1:6" s="26" customFormat="1" ht="144.75">
      <c r="A1014" s="7"/>
      <c r="B1014" s="20" t="s">
        <v>522</v>
      </c>
      <c r="C1014" s="10" t="s">
        <v>2</v>
      </c>
      <c r="D1014" s="102">
        <v>1</v>
      </c>
      <c r="E1014" s="250"/>
      <c r="F1014" s="49">
        <f>IF(D1014*E1014,D1014*E1014,"")</f>
      </c>
    </row>
    <row r="1015" spans="1:6" s="26" customFormat="1" ht="12.75">
      <c r="A1015" s="7"/>
      <c r="B1015" s="12"/>
      <c r="C1015" s="78"/>
      <c r="D1015" s="102"/>
      <c r="E1015" s="244"/>
      <c r="F1015" s="3"/>
    </row>
    <row r="1016" spans="1:6" s="26" customFormat="1" ht="92.25">
      <c r="A1016" s="7" t="s">
        <v>493</v>
      </c>
      <c r="B1016" s="12" t="s">
        <v>642</v>
      </c>
      <c r="C1016" s="78"/>
      <c r="D1016" s="102"/>
      <c r="E1016" s="244"/>
      <c r="F1016" s="3"/>
    </row>
    <row r="1017" spans="1:6" s="26" customFormat="1" ht="12.75">
      <c r="A1017" s="7"/>
      <c r="B1017" s="12"/>
      <c r="C1017" s="78"/>
      <c r="D1017" s="102"/>
      <c r="E1017" s="244"/>
      <c r="F1017" s="3"/>
    </row>
    <row r="1018" spans="1:6" s="26" customFormat="1" ht="26.25">
      <c r="A1018" s="7"/>
      <c r="B1018" s="20" t="s">
        <v>509</v>
      </c>
      <c r="C1018" s="78"/>
      <c r="D1018" s="102"/>
      <c r="E1018" s="244"/>
      <c r="F1018" s="3"/>
    </row>
    <row r="1019" spans="1:6" s="26" customFormat="1" ht="12.75">
      <c r="A1019" s="7"/>
      <c r="B1019" s="20" t="s">
        <v>510</v>
      </c>
      <c r="C1019" s="78"/>
      <c r="D1019" s="102"/>
      <c r="E1019" s="244"/>
      <c r="F1019" s="3"/>
    </row>
    <row r="1020" spans="1:6" s="26" customFormat="1" ht="12.75">
      <c r="A1020" s="7"/>
      <c r="B1020" s="20" t="s">
        <v>511</v>
      </c>
      <c r="C1020" s="78"/>
      <c r="D1020" s="102"/>
      <c r="E1020" s="244"/>
      <c r="F1020" s="3"/>
    </row>
    <row r="1021" spans="1:6" s="26" customFormat="1" ht="12.75">
      <c r="A1021" s="7"/>
      <c r="B1021" s="20" t="s">
        <v>512</v>
      </c>
      <c r="C1021" s="78"/>
      <c r="D1021" s="102"/>
      <c r="E1021" s="244"/>
      <c r="F1021" s="3"/>
    </row>
    <row r="1022" spans="1:6" s="26" customFormat="1" ht="12.75">
      <c r="A1022" s="7"/>
      <c r="B1022" s="20" t="s">
        <v>513</v>
      </c>
      <c r="C1022" s="78"/>
      <c r="D1022" s="102"/>
      <c r="E1022" s="244"/>
      <c r="F1022" s="3"/>
    </row>
    <row r="1023" spans="1:6" s="26" customFormat="1" ht="12.75">
      <c r="A1023" s="7"/>
      <c r="B1023" s="20" t="s">
        <v>514</v>
      </c>
      <c r="C1023" s="78"/>
      <c r="D1023" s="102"/>
      <c r="E1023" s="244"/>
      <c r="F1023" s="3"/>
    </row>
    <row r="1024" spans="1:6" s="26" customFormat="1" ht="12.75">
      <c r="A1024" s="7"/>
      <c r="B1024" s="20" t="s">
        <v>515</v>
      </c>
      <c r="C1024" s="78"/>
      <c r="D1024" s="102"/>
      <c r="E1024" s="244"/>
      <c r="F1024" s="3"/>
    </row>
    <row r="1025" spans="1:6" s="26" customFormat="1" ht="12.75">
      <c r="A1025" s="7"/>
      <c r="B1025" s="20" t="s">
        <v>516</v>
      </c>
      <c r="C1025" s="78"/>
      <c r="D1025" s="102"/>
      <c r="E1025" s="244"/>
      <c r="F1025" s="3"/>
    </row>
    <row r="1026" spans="1:6" s="26" customFormat="1" ht="12.75">
      <c r="A1026" s="7"/>
      <c r="B1026" s="20" t="s">
        <v>517</v>
      </c>
      <c r="C1026" s="10" t="s">
        <v>2</v>
      </c>
      <c r="D1026" s="102">
        <v>1</v>
      </c>
      <c r="E1026" s="250"/>
      <c r="F1026" s="49">
        <f>IF(D1026*E1026,D1026*E1026,"")</f>
      </c>
    </row>
    <row r="1027" spans="1:6" s="26" customFormat="1" ht="12.75">
      <c r="A1027" s="7"/>
      <c r="B1027" s="12"/>
      <c r="C1027" s="78"/>
      <c r="D1027" s="102"/>
      <c r="E1027" s="244"/>
      <c r="F1027" s="3"/>
    </row>
    <row r="1028" spans="1:6" s="26" customFormat="1" ht="52.5">
      <c r="A1028" s="7" t="s">
        <v>494</v>
      </c>
      <c r="B1028" s="12" t="s">
        <v>518</v>
      </c>
      <c r="C1028" s="10" t="s">
        <v>3</v>
      </c>
      <c r="D1028" s="102">
        <v>1</v>
      </c>
      <c r="E1028" s="250"/>
      <c r="F1028" s="49">
        <f>IF(D1028*E1028,D1028*E1028,"")</f>
      </c>
    </row>
    <row r="1029" spans="1:6" s="26" customFormat="1" ht="12.75">
      <c r="A1029" s="7"/>
      <c r="B1029" s="12"/>
      <c r="C1029" s="78"/>
      <c r="D1029" s="102"/>
      <c r="E1029" s="244"/>
      <c r="F1029" s="3"/>
    </row>
    <row r="1030" spans="1:6" s="26" customFormat="1" ht="92.25">
      <c r="A1030" s="7" t="s">
        <v>495</v>
      </c>
      <c r="B1030" s="12" t="s">
        <v>519</v>
      </c>
      <c r="C1030" s="10" t="s">
        <v>2</v>
      </c>
      <c r="D1030" s="102">
        <v>1</v>
      </c>
      <c r="E1030" s="250"/>
      <c r="F1030" s="49">
        <f>IF(D1030*E1030,D1030*E1030,"")</f>
      </c>
    </row>
    <row r="1031" spans="1:6" s="26" customFormat="1" ht="12.75">
      <c r="A1031" s="7"/>
      <c r="B1031" s="12"/>
      <c r="C1031" s="78"/>
      <c r="D1031" s="102"/>
      <c r="E1031" s="244"/>
      <c r="F1031" s="3"/>
    </row>
    <row r="1032" spans="1:6" s="26" customFormat="1" ht="105">
      <c r="A1032" s="7" t="s">
        <v>496</v>
      </c>
      <c r="B1032" s="12" t="s">
        <v>520</v>
      </c>
      <c r="C1032" s="10" t="s">
        <v>2</v>
      </c>
      <c r="D1032" s="102">
        <v>1</v>
      </c>
      <c r="E1032" s="250"/>
      <c r="F1032" s="49">
        <f>IF(D1032*E1032,D1032*E1032,"")</f>
      </c>
    </row>
    <row r="1033" spans="1:6" s="26" customFormat="1" ht="12.75">
      <c r="A1033" s="7"/>
      <c r="B1033" s="12"/>
      <c r="C1033" s="10"/>
      <c r="D1033" s="102"/>
      <c r="E1033" s="250"/>
      <c r="F1033" s="49"/>
    </row>
    <row r="1034" spans="1:8" s="8" customFormat="1" ht="39">
      <c r="A1034" s="7" t="s">
        <v>497</v>
      </c>
      <c r="B1034" s="70" t="s">
        <v>22</v>
      </c>
      <c r="C1034" s="32" t="s">
        <v>2</v>
      </c>
      <c r="D1034" s="71">
        <v>1</v>
      </c>
      <c r="E1034" s="251"/>
      <c r="F1034" s="49">
        <f>IF(D1034*E1034,D1034*E1034,"")</f>
      </c>
      <c r="G1034" s="12"/>
      <c r="H1034" s="28"/>
    </row>
    <row r="1035" spans="1:8" s="8" customFormat="1" ht="12.75">
      <c r="A1035" s="17"/>
      <c r="B1035" s="21"/>
      <c r="C1035" s="23"/>
      <c r="D1035" s="24"/>
      <c r="E1035" s="251"/>
      <c r="F1035" s="3"/>
      <c r="G1035" s="12"/>
      <c r="H1035" s="28"/>
    </row>
    <row r="1036" spans="1:6" s="26" customFormat="1" ht="19.5" customHeight="1">
      <c r="A1036" s="186"/>
      <c r="B1036" s="18" t="s">
        <v>399</v>
      </c>
      <c r="C1036" s="19"/>
      <c r="D1036" s="187"/>
      <c r="E1036" s="264"/>
      <c r="F1036" s="128">
        <f>IF(SUM(F874:F1034),SUM(F874:F1034),"")</f>
      </c>
    </row>
    <row r="1037" spans="1:6" s="191" customFormat="1" ht="12.75">
      <c r="A1037" s="13" t="s">
        <v>298</v>
      </c>
      <c r="B1037" s="15" t="s">
        <v>93</v>
      </c>
      <c r="C1037" s="188"/>
      <c r="D1037" s="189"/>
      <c r="E1037" s="266"/>
      <c r="F1037" s="190"/>
    </row>
    <row r="1038" spans="1:6" s="26" customFormat="1" ht="12.75">
      <c r="A1038" s="7"/>
      <c r="B1038" s="12"/>
      <c r="C1038" s="10"/>
      <c r="D1038" s="11"/>
      <c r="E1038" s="242"/>
      <c r="F1038" s="9"/>
    </row>
    <row r="1039" spans="1:6" s="200" customFormat="1" ht="92.25">
      <c r="A1039" s="218" t="s">
        <v>411</v>
      </c>
      <c r="B1039" s="216" t="s">
        <v>412</v>
      </c>
      <c r="C1039" s="32" t="s">
        <v>413</v>
      </c>
      <c r="D1039" s="217">
        <v>96</v>
      </c>
      <c r="E1039" s="256"/>
      <c r="F1039" s="47">
        <f>IF(D1039*E1039,D1039*E1039,"")</f>
      </c>
    </row>
    <row r="1040" spans="1:6" s="200" customFormat="1" ht="12.75">
      <c r="A1040" s="218"/>
      <c r="B1040" s="216"/>
      <c r="C1040" s="32"/>
      <c r="D1040" s="217"/>
      <c r="E1040" s="256"/>
      <c r="F1040" s="141"/>
    </row>
    <row r="1041" spans="1:6" s="200" customFormat="1" ht="52.5">
      <c r="A1041" s="218" t="s">
        <v>414</v>
      </c>
      <c r="B1041" s="216" t="s">
        <v>415</v>
      </c>
      <c r="C1041" s="32" t="s">
        <v>404</v>
      </c>
      <c r="D1041" s="217">
        <v>41</v>
      </c>
      <c r="E1041" s="256"/>
      <c r="F1041" s="47">
        <f>IF(D1041*E1041,D1041*E1041,"")</f>
      </c>
    </row>
    <row r="1042" spans="1:6" s="200" customFormat="1" ht="12.75">
      <c r="A1042" s="218"/>
      <c r="B1042" s="216"/>
      <c r="C1042" s="32"/>
      <c r="D1042" s="217"/>
      <c r="E1042" s="256"/>
      <c r="F1042" s="141"/>
    </row>
    <row r="1043" spans="1:6" s="200" customFormat="1" ht="26.25">
      <c r="A1043" s="218" t="s">
        <v>416</v>
      </c>
      <c r="B1043" s="216" t="s">
        <v>417</v>
      </c>
      <c r="C1043" s="32" t="s">
        <v>404</v>
      </c>
      <c r="D1043" s="217">
        <v>10</v>
      </c>
      <c r="E1043" s="256"/>
      <c r="F1043" s="47">
        <f>IF(D1043*E1043,D1043*E1043,"")</f>
      </c>
    </row>
    <row r="1044" spans="1:6" s="200" customFormat="1" ht="12.75">
      <c r="A1044" s="218"/>
      <c r="B1044" s="216"/>
      <c r="C1044" s="32"/>
      <c r="D1044" s="217"/>
      <c r="E1044" s="256"/>
      <c r="F1044" s="141"/>
    </row>
    <row r="1045" spans="1:6" s="200" customFormat="1" ht="54.75">
      <c r="A1045" s="218" t="s">
        <v>418</v>
      </c>
      <c r="B1045" s="216" t="s">
        <v>419</v>
      </c>
      <c r="C1045" s="32" t="s">
        <v>6</v>
      </c>
      <c r="D1045" s="217">
        <v>160</v>
      </c>
      <c r="E1045" s="256"/>
      <c r="F1045" s="47">
        <f>IF(D1045*E1045,D1045*E1045,"")</f>
      </c>
    </row>
    <row r="1046" spans="1:6" s="200" customFormat="1" ht="12.75">
      <c r="A1046" s="218"/>
      <c r="B1046" s="216"/>
      <c r="C1046" s="32"/>
      <c r="D1046" s="217"/>
      <c r="E1046" s="256"/>
      <c r="F1046" s="141"/>
    </row>
    <row r="1047" spans="1:6" s="200" customFormat="1" ht="39">
      <c r="A1047" s="218" t="s">
        <v>420</v>
      </c>
      <c r="B1047" s="216" t="s">
        <v>421</v>
      </c>
      <c r="C1047" s="32" t="s">
        <v>404</v>
      </c>
      <c r="D1047" s="217">
        <v>294</v>
      </c>
      <c r="E1047" s="256"/>
      <c r="F1047" s="47">
        <f>IF(D1047*E1047,D1047*E1047,"")</f>
      </c>
    </row>
    <row r="1048" spans="1:6" s="200" customFormat="1" ht="12.75">
      <c r="A1048" s="218"/>
      <c r="B1048" s="216"/>
      <c r="C1048" s="32"/>
      <c r="D1048" s="217"/>
      <c r="E1048" s="256"/>
      <c r="F1048" s="141"/>
    </row>
    <row r="1049" spans="1:6" s="200" customFormat="1" ht="28.5">
      <c r="A1049" s="218" t="s">
        <v>422</v>
      </c>
      <c r="B1049" s="216" t="s">
        <v>423</v>
      </c>
      <c r="C1049" s="32" t="s">
        <v>404</v>
      </c>
      <c r="D1049" s="227">
        <v>2.2</v>
      </c>
      <c r="E1049" s="256"/>
      <c r="F1049" s="47">
        <f>IF(D1049*E1049,D1049*E1049,"")</f>
      </c>
    </row>
    <row r="1050" spans="1:6" s="200" customFormat="1" ht="12.75">
      <c r="A1050" s="218"/>
      <c r="B1050" s="216"/>
      <c r="C1050" s="32"/>
      <c r="D1050" s="217"/>
      <c r="E1050" s="256"/>
      <c r="F1050" s="47"/>
    </row>
    <row r="1051" spans="1:6" s="200" customFormat="1" ht="52.5">
      <c r="A1051" s="218" t="s">
        <v>424</v>
      </c>
      <c r="B1051" s="216" t="s">
        <v>425</v>
      </c>
      <c r="C1051" s="32" t="s">
        <v>404</v>
      </c>
      <c r="D1051" s="217">
        <v>17</v>
      </c>
      <c r="E1051" s="256"/>
      <c r="F1051" s="47">
        <f>IF(D1051*E1051,D1051*E1051,"")</f>
      </c>
    </row>
    <row r="1052" spans="1:6" s="200" customFormat="1" ht="12.75">
      <c r="A1052" s="218"/>
      <c r="B1052" s="216"/>
      <c r="C1052" s="32"/>
      <c r="D1052" s="217"/>
      <c r="E1052" s="256"/>
      <c r="F1052" s="47"/>
    </row>
    <row r="1053" spans="1:6" s="200" customFormat="1" ht="138.75">
      <c r="A1053" s="218" t="s">
        <v>426</v>
      </c>
      <c r="B1053" s="216" t="s">
        <v>427</v>
      </c>
      <c r="C1053" s="32" t="s">
        <v>404</v>
      </c>
      <c r="D1053" s="217">
        <v>25</v>
      </c>
      <c r="E1053" s="256"/>
      <c r="F1053" s="47">
        <f>IF(D1053*E1053,D1053*E1053,"")</f>
      </c>
    </row>
    <row r="1054" spans="1:6" s="200" customFormat="1" ht="12.75">
      <c r="A1054" s="218"/>
      <c r="B1054" s="216"/>
      <c r="C1054" s="32"/>
      <c r="D1054" s="217"/>
      <c r="E1054" s="256"/>
      <c r="F1054" s="47"/>
    </row>
    <row r="1055" spans="1:6" s="200" customFormat="1" ht="39">
      <c r="A1055" s="218" t="s">
        <v>428</v>
      </c>
      <c r="B1055" s="216" t="s">
        <v>429</v>
      </c>
      <c r="C1055" s="32" t="s">
        <v>404</v>
      </c>
      <c r="D1055" s="217">
        <v>63</v>
      </c>
      <c r="E1055" s="256"/>
      <c r="F1055" s="47">
        <f>IF(D1055*E1055,D1055*E1055,"")</f>
      </c>
    </row>
    <row r="1056" spans="1:6" s="200" customFormat="1" ht="12.75">
      <c r="A1056" s="218"/>
      <c r="B1056" s="216"/>
      <c r="C1056" s="32"/>
      <c r="D1056" s="217"/>
      <c r="E1056" s="256"/>
      <c r="F1056" s="141"/>
    </row>
    <row r="1057" spans="1:6" s="200" customFormat="1" ht="108">
      <c r="A1057" s="218" t="s">
        <v>430</v>
      </c>
      <c r="B1057" s="219" t="s">
        <v>431</v>
      </c>
      <c r="C1057" s="32" t="s">
        <v>404</v>
      </c>
      <c r="D1057" s="217">
        <v>207</v>
      </c>
      <c r="E1057" s="256"/>
      <c r="F1057" s="47">
        <f>IF(D1057*E1057,D1057*E1057,"")</f>
      </c>
    </row>
    <row r="1058" spans="1:6" s="200" customFormat="1" ht="12.75">
      <c r="A1058" s="218"/>
      <c r="B1058" s="219"/>
      <c r="C1058" s="32"/>
      <c r="D1058" s="217"/>
      <c r="E1058" s="256"/>
      <c r="F1058" s="47"/>
    </row>
    <row r="1059" spans="1:6" s="200" customFormat="1" ht="39">
      <c r="A1059" s="218" t="s">
        <v>432</v>
      </c>
      <c r="B1059" s="216" t="s">
        <v>433</v>
      </c>
      <c r="C1059" s="32" t="s">
        <v>404</v>
      </c>
      <c r="D1059" s="217">
        <v>20</v>
      </c>
      <c r="E1059" s="256"/>
      <c r="F1059" s="47">
        <f>IF(D1059*E1059,D1059*E1059,"")</f>
      </c>
    </row>
    <row r="1060" spans="1:6" s="200" customFormat="1" ht="12.75">
      <c r="A1060" s="218"/>
      <c r="B1060" s="216"/>
      <c r="C1060" s="32"/>
      <c r="D1060" s="217"/>
      <c r="E1060" s="256"/>
      <c r="F1060" s="141"/>
    </row>
    <row r="1061" spans="1:6" s="200" customFormat="1" ht="39">
      <c r="A1061" s="218" t="s">
        <v>434</v>
      </c>
      <c r="B1061" s="216" t="s">
        <v>435</v>
      </c>
      <c r="C1061" s="32" t="s">
        <v>404</v>
      </c>
      <c r="D1061" s="217">
        <v>148</v>
      </c>
      <c r="E1061" s="256"/>
      <c r="F1061" s="47">
        <f>IF(D1061*E1061,D1061*E1061,"")</f>
      </c>
    </row>
    <row r="1062" spans="1:6" s="200" customFormat="1" ht="12.75">
      <c r="A1062" s="218"/>
      <c r="B1062" s="216"/>
      <c r="C1062" s="32"/>
      <c r="D1062" s="217"/>
      <c r="E1062" s="256"/>
      <c r="F1062" s="141"/>
    </row>
    <row r="1063" spans="1:6" s="200" customFormat="1" ht="126">
      <c r="A1063" s="218" t="s">
        <v>436</v>
      </c>
      <c r="B1063" s="216" t="s">
        <v>437</v>
      </c>
      <c r="C1063" s="32" t="s">
        <v>404</v>
      </c>
      <c r="D1063" s="217">
        <v>48</v>
      </c>
      <c r="E1063" s="256"/>
      <c r="F1063" s="47">
        <f>IF(D1063*E1063,D1063*E1063,"")</f>
      </c>
    </row>
    <row r="1064" spans="1:6" s="200" customFormat="1" ht="12.75">
      <c r="A1064" s="218"/>
      <c r="B1064" s="216"/>
      <c r="C1064" s="32"/>
      <c r="D1064" s="217"/>
      <c r="E1064" s="256"/>
      <c r="F1064" s="141"/>
    </row>
    <row r="1065" spans="1:6" s="200" customFormat="1" ht="120.75">
      <c r="A1065" s="218" t="s">
        <v>438</v>
      </c>
      <c r="B1065" s="216" t="s">
        <v>439</v>
      </c>
      <c r="C1065" s="32" t="s">
        <v>6</v>
      </c>
      <c r="D1065" s="217">
        <v>155</v>
      </c>
      <c r="E1065" s="256"/>
      <c r="F1065" s="47">
        <f>IF(D1065*E1065,D1065*E1065,"")</f>
      </c>
    </row>
    <row r="1066" spans="1:6" s="200" customFormat="1" ht="12.75">
      <c r="A1066" s="218"/>
      <c r="B1066" s="216"/>
      <c r="C1066" s="32"/>
      <c r="D1066" s="217"/>
      <c r="E1066" s="256"/>
      <c r="F1066" s="141"/>
    </row>
    <row r="1067" spans="1:6" s="200" customFormat="1" ht="120.75">
      <c r="A1067" s="218" t="s">
        <v>440</v>
      </c>
      <c r="B1067" s="216" t="s">
        <v>441</v>
      </c>
      <c r="C1067" s="32" t="s">
        <v>6</v>
      </c>
      <c r="D1067" s="217">
        <v>155</v>
      </c>
      <c r="E1067" s="256"/>
      <c r="F1067" s="47">
        <f>IF(D1067*E1067,D1067*E1067,"")</f>
      </c>
    </row>
    <row r="1068" spans="1:6" s="200" customFormat="1" ht="12.75">
      <c r="A1068" s="218"/>
      <c r="B1068" s="216"/>
      <c r="C1068" s="32"/>
      <c r="D1068" s="217"/>
      <c r="E1068" s="256"/>
      <c r="F1068" s="141"/>
    </row>
    <row r="1069" spans="1:6" s="200" customFormat="1" ht="66">
      <c r="A1069" s="218" t="s">
        <v>442</v>
      </c>
      <c r="B1069" s="216" t="s">
        <v>443</v>
      </c>
      <c r="C1069" s="32"/>
      <c r="D1069" s="217"/>
      <c r="E1069" s="256"/>
      <c r="F1069" s="141"/>
    </row>
    <row r="1070" spans="1:6" s="200" customFormat="1" ht="15">
      <c r="A1070" s="218"/>
      <c r="B1070" s="216" t="s">
        <v>444</v>
      </c>
      <c r="C1070" s="32" t="s">
        <v>404</v>
      </c>
      <c r="D1070" s="217">
        <v>14</v>
      </c>
      <c r="E1070" s="256"/>
      <c r="F1070" s="47">
        <f>IF(D1070*E1070,D1070*E1070,"")</f>
      </c>
    </row>
    <row r="1071" spans="1:6" s="200" customFormat="1" ht="15">
      <c r="A1071" s="218"/>
      <c r="B1071" s="216" t="s">
        <v>408</v>
      </c>
      <c r="C1071" s="32" t="s">
        <v>6</v>
      </c>
      <c r="D1071" s="217">
        <v>19</v>
      </c>
      <c r="E1071" s="256"/>
      <c r="F1071" s="47">
        <f>IF(D1071*E1071,D1071*E1071,"")</f>
      </c>
    </row>
    <row r="1072" spans="1:6" s="200" customFormat="1" ht="15">
      <c r="A1072" s="218"/>
      <c r="B1072" s="216" t="s">
        <v>445</v>
      </c>
      <c r="C1072" s="32" t="s">
        <v>6</v>
      </c>
      <c r="D1072" s="227">
        <v>44.2</v>
      </c>
      <c r="E1072" s="256"/>
      <c r="F1072" s="47">
        <f>IF(D1072*E1072,D1072*E1072,"")</f>
      </c>
    </row>
    <row r="1073" spans="1:6" s="200" customFormat="1" ht="12.75">
      <c r="A1073" s="218"/>
      <c r="B1073" s="216"/>
      <c r="C1073" s="32"/>
      <c r="D1073" s="217"/>
      <c r="E1073" s="256"/>
      <c r="F1073" s="141"/>
    </row>
    <row r="1074" spans="1:6" s="200" customFormat="1" ht="66">
      <c r="A1074" s="218" t="s">
        <v>446</v>
      </c>
      <c r="B1074" s="216" t="s">
        <v>447</v>
      </c>
      <c r="C1074" s="32"/>
      <c r="D1074" s="217"/>
      <c r="E1074" s="256"/>
      <c r="F1074" s="141"/>
    </row>
    <row r="1075" spans="1:6" s="200" customFormat="1" ht="15">
      <c r="A1075" s="218"/>
      <c r="B1075" s="216" t="s">
        <v>444</v>
      </c>
      <c r="C1075" s="32" t="s">
        <v>404</v>
      </c>
      <c r="D1075" s="217">
        <v>8</v>
      </c>
      <c r="E1075" s="256"/>
      <c r="F1075" s="47">
        <f>IF(D1075*E1075,D1075*E1075,"")</f>
      </c>
    </row>
    <row r="1076" spans="1:6" s="200" customFormat="1" ht="15">
      <c r="A1076" s="218"/>
      <c r="B1076" s="216" t="s">
        <v>408</v>
      </c>
      <c r="C1076" s="32" t="s">
        <v>6</v>
      </c>
      <c r="D1076" s="217">
        <v>10</v>
      </c>
      <c r="E1076" s="256"/>
      <c r="F1076" s="47">
        <f>IF(D1076*E1076,D1076*E1076,"")</f>
      </c>
    </row>
    <row r="1077" spans="1:6" s="200" customFormat="1" ht="15">
      <c r="A1077" s="218"/>
      <c r="B1077" s="216" t="s">
        <v>445</v>
      </c>
      <c r="C1077" s="32" t="s">
        <v>6</v>
      </c>
      <c r="D1077" s="217">
        <v>40</v>
      </c>
      <c r="E1077" s="256"/>
      <c r="F1077" s="47">
        <f>IF(D1077*E1077,D1077*E1077,"")</f>
      </c>
    </row>
    <row r="1078" spans="1:6" s="200" customFormat="1" ht="12.75">
      <c r="A1078" s="218" t="s">
        <v>43</v>
      </c>
      <c r="B1078" s="216"/>
      <c r="C1078" s="32"/>
      <c r="D1078" s="217"/>
      <c r="E1078" s="256"/>
      <c r="F1078" s="141"/>
    </row>
    <row r="1079" spans="1:6" s="200" customFormat="1" ht="39">
      <c r="A1079" s="218" t="s">
        <v>448</v>
      </c>
      <c r="B1079" s="216" t="s">
        <v>449</v>
      </c>
      <c r="C1079" s="32"/>
      <c r="D1079" s="217"/>
      <c r="E1079" s="256"/>
      <c r="F1079" s="141"/>
    </row>
    <row r="1080" spans="1:6" s="200" customFormat="1" ht="12.75">
      <c r="A1080" s="218"/>
      <c r="B1080" s="216"/>
      <c r="C1080" s="32"/>
      <c r="D1080" s="217"/>
      <c r="E1080" s="256"/>
      <c r="F1080" s="141"/>
    </row>
    <row r="1081" spans="1:6" s="200" customFormat="1" ht="15">
      <c r="A1081" s="218"/>
      <c r="B1081" s="216" t="s">
        <v>444</v>
      </c>
      <c r="C1081" s="32" t="s">
        <v>404</v>
      </c>
      <c r="D1081" s="217">
        <v>18</v>
      </c>
      <c r="E1081" s="256"/>
      <c r="F1081" s="47">
        <f>IF(D1081*E1081,D1081*E1081,"")</f>
      </c>
    </row>
    <row r="1082" spans="1:6" s="200" customFormat="1" ht="15">
      <c r="A1082" s="218"/>
      <c r="B1082" s="216" t="s">
        <v>408</v>
      </c>
      <c r="C1082" s="32" t="s">
        <v>6</v>
      </c>
      <c r="D1082" s="217">
        <v>93</v>
      </c>
      <c r="E1082" s="256"/>
      <c r="F1082" s="47">
        <f>IF(D1082*E1082,D1082*E1082,"")</f>
      </c>
    </row>
    <row r="1083" spans="1:6" s="200" customFormat="1" ht="12.75">
      <c r="A1083" s="218"/>
      <c r="B1083" s="216"/>
      <c r="C1083" s="32"/>
      <c r="D1083" s="217"/>
      <c r="E1083" s="256"/>
      <c r="F1083" s="47"/>
    </row>
    <row r="1084" spans="1:6" s="200" customFormat="1" ht="66">
      <c r="A1084" s="218" t="s">
        <v>450</v>
      </c>
      <c r="B1084" s="216" t="s">
        <v>451</v>
      </c>
      <c r="C1084" s="32"/>
      <c r="D1084" s="217"/>
      <c r="E1084" s="256"/>
      <c r="F1084" s="141"/>
    </row>
    <row r="1085" spans="1:6" s="200" customFormat="1" ht="26.25">
      <c r="A1085" s="218"/>
      <c r="B1085" s="216" t="s">
        <v>452</v>
      </c>
      <c r="C1085" s="32" t="s">
        <v>404</v>
      </c>
      <c r="D1085" s="217">
        <v>3</v>
      </c>
      <c r="E1085" s="256"/>
      <c r="F1085" s="47">
        <f>IF(D1085*E1085,D1085*E1085,"")</f>
      </c>
    </row>
    <row r="1086" spans="1:6" s="200" customFormat="1" ht="15">
      <c r="A1086" s="218"/>
      <c r="B1086" s="216" t="s">
        <v>408</v>
      </c>
      <c r="C1086" s="32" t="s">
        <v>6</v>
      </c>
      <c r="D1086" s="217">
        <v>30</v>
      </c>
      <c r="E1086" s="256"/>
      <c r="F1086" s="47">
        <f>IF(D1086*E1086,D1086*E1086,"")</f>
      </c>
    </row>
    <row r="1087" spans="1:6" s="200" customFormat="1" ht="15">
      <c r="A1087" s="218"/>
      <c r="B1087" s="216" t="s">
        <v>445</v>
      </c>
      <c r="C1087" s="32" t="s">
        <v>6</v>
      </c>
      <c r="D1087" s="217">
        <v>6</v>
      </c>
      <c r="E1087" s="256"/>
      <c r="F1087" s="47">
        <f>IF(D1087*E1087,D1087*E1087,"")</f>
      </c>
    </row>
    <row r="1088" spans="1:6" s="200" customFormat="1" ht="12.75">
      <c r="A1088" s="218"/>
      <c r="B1088" s="216"/>
      <c r="C1088" s="32"/>
      <c r="D1088" s="217"/>
      <c r="E1088" s="256"/>
      <c r="F1088" s="141"/>
    </row>
    <row r="1089" spans="1:6" s="200" customFormat="1" ht="92.25">
      <c r="A1089" s="218" t="s">
        <v>453</v>
      </c>
      <c r="B1089" s="216" t="s">
        <v>644</v>
      </c>
      <c r="C1089" s="32" t="s">
        <v>6</v>
      </c>
      <c r="D1089" s="217">
        <v>17</v>
      </c>
      <c r="E1089" s="256"/>
      <c r="F1089" s="47">
        <f>IF(D1089*E1089,D1089*E1089,"")</f>
      </c>
    </row>
    <row r="1090" spans="1:6" s="200" customFormat="1" ht="12.75">
      <c r="A1090" s="218"/>
      <c r="B1090" s="216"/>
      <c r="C1090" s="32"/>
      <c r="D1090" s="217"/>
      <c r="E1090" s="256"/>
      <c r="F1090" s="47"/>
    </row>
    <row r="1091" spans="1:6" s="200" customFormat="1" ht="39">
      <c r="A1091" s="218" t="s">
        <v>454</v>
      </c>
      <c r="B1091" s="216" t="s">
        <v>455</v>
      </c>
      <c r="C1091" s="32"/>
      <c r="D1091" s="217"/>
      <c r="E1091" s="256"/>
      <c r="F1091" s="141"/>
    </row>
    <row r="1092" spans="1:6" s="200" customFormat="1" ht="26.25">
      <c r="A1092" s="218"/>
      <c r="B1092" s="216" t="s">
        <v>456</v>
      </c>
      <c r="C1092" s="32"/>
      <c r="D1092" s="217"/>
      <c r="E1092" s="256"/>
      <c r="F1092" s="141"/>
    </row>
    <row r="1093" spans="1:6" s="200" customFormat="1" ht="12.75">
      <c r="A1093" s="218"/>
      <c r="B1093" s="216" t="s">
        <v>457</v>
      </c>
      <c r="C1093" s="32"/>
      <c r="D1093" s="217"/>
      <c r="E1093" s="256"/>
      <c r="F1093" s="141"/>
    </row>
    <row r="1094" spans="1:6" s="200" customFormat="1" ht="26.25">
      <c r="A1094" s="218"/>
      <c r="B1094" s="216" t="s">
        <v>458</v>
      </c>
      <c r="C1094" s="32" t="s">
        <v>2</v>
      </c>
      <c r="D1094" s="217">
        <v>1</v>
      </c>
      <c r="E1094" s="256"/>
      <c r="F1094" s="47">
        <f>IF(D1094*E1094,D1094*E1094,"")</f>
      </c>
    </row>
    <row r="1095" spans="1:6" s="200" customFormat="1" ht="12.75">
      <c r="A1095" s="218"/>
      <c r="B1095" s="216"/>
      <c r="C1095" s="32"/>
      <c r="D1095" s="217"/>
      <c r="E1095" s="256"/>
      <c r="F1095" s="141"/>
    </row>
    <row r="1096" spans="1:6" s="200" customFormat="1" ht="66">
      <c r="A1096" s="218" t="s">
        <v>459</v>
      </c>
      <c r="B1096" s="216" t="s">
        <v>460</v>
      </c>
      <c r="C1096" s="32" t="s">
        <v>6</v>
      </c>
      <c r="D1096" s="217">
        <v>65</v>
      </c>
      <c r="E1096" s="256"/>
      <c r="F1096" s="47">
        <f>IF(D1096*E1096,D1096*E1096,"")</f>
      </c>
    </row>
    <row r="1097" spans="1:6" s="200" customFormat="1" ht="12.75">
      <c r="A1097" s="218"/>
      <c r="B1097" s="216"/>
      <c r="C1097" s="32"/>
      <c r="D1097" s="217"/>
      <c r="E1097" s="256"/>
      <c r="F1097" s="141"/>
    </row>
    <row r="1098" spans="1:6" s="200" customFormat="1" ht="39">
      <c r="A1098" s="218" t="s">
        <v>461</v>
      </c>
      <c r="B1098" s="216" t="s">
        <v>462</v>
      </c>
      <c r="C1098" s="32" t="s">
        <v>3</v>
      </c>
      <c r="D1098" s="217">
        <v>20</v>
      </c>
      <c r="E1098" s="256"/>
      <c r="F1098" s="47">
        <f>IF(D1098*E1098,D1098*E1098,"")</f>
      </c>
    </row>
    <row r="1099" spans="1:6" s="200" customFormat="1" ht="12.75">
      <c r="A1099" s="218"/>
      <c r="B1099" s="216"/>
      <c r="C1099" s="32"/>
      <c r="D1099" s="217"/>
      <c r="E1099" s="256"/>
      <c r="F1099" s="141"/>
    </row>
    <row r="1100" spans="1:6" s="200" customFormat="1" ht="39.75">
      <c r="A1100" s="218" t="s">
        <v>463</v>
      </c>
      <c r="B1100" s="216" t="s">
        <v>467</v>
      </c>
      <c r="C1100" s="32" t="s">
        <v>3</v>
      </c>
      <c r="D1100" s="217">
        <v>20</v>
      </c>
      <c r="E1100" s="256"/>
      <c r="F1100" s="47">
        <f>IF(D1100*E1100,D1100*E1100,"")</f>
      </c>
    </row>
    <row r="1101" spans="1:6" s="200" customFormat="1" ht="12.75">
      <c r="A1101" s="218"/>
      <c r="B1101" s="220"/>
      <c r="C1101" s="218"/>
      <c r="D1101" s="221"/>
      <c r="E1101" s="256"/>
      <c r="F1101" s="141"/>
    </row>
    <row r="1102" spans="1:6" s="200" customFormat="1" ht="66">
      <c r="A1102" s="218" t="s">
        <v>464</v>
      </c>
      <c r="B1102" s="216" t="s">
        <v>460</v>
      </c>
      <c r="C1102" s="32" t="s">
        <v>6</v>
      </c>
      <c r="D1102" s="217">
        <v>65</v>
      </c>
      <c r="E1102" s="256"/>
      <c r="F1102" s="47">
        <f>IF(D1102*E1102,D1102*E1102,"")</f>
      </c>
    </row>
    <row r="1103" spans="1:6" s="200" customFormat="1" ht="12.75">
      <c r="A1103" s="218"/>
      <c r="B1103" s="216"/>
      <c r="C1103" s="32"/>
      <c r="D1103" s="222"/>
      <c r="E1103" s="256"/>
      <c r="F1103" s="141"/>
    </row>
    <row r="1104" spans="1:6" s="200" customFormat="1" ht="66">
      <c r="A1104" s="218" t="s">
        <v>465</v>
      </c>
      <c r="B1104" s="216" t="s">
        <v>466</v>
      </c>
      <c r="C1104" s="32" t="s">
        <v>3</v>
      </c>
      <c r="D1104" s="217">
        <v>20</v>
      </c>
      <c r="E1104" s="256"/>
      <c r="F1104" s="47">
        <f>IF(D1104*E1104,D1104*E1104,"")</f>
      </c>
    </row>
    <row r="1105" spans="1:6" s="26" customFormat="1" ht="12.75">
      <c r="A1105" s="7"/>
      <c r="B1105" s="12"/>
      <c r="C1105" s="10"/>
      <c r="D1105" s="11"/>
      <c r="E1105" s="242"/>
      <c r="F1105" s="9"/>
    </row>
    <row r="1106" spans="1:6" s="200" customFormat="1" ht="39">
      <c r="A1106" s="218" t="s">
        <v>567</v>
      </c>
      <c r="B1106" s="216" t="s">
        <v>643</v>
      </c>
      <c r="C1106" s="32"/>
      <c r="D1106" s="217"/>
      <c r="E1106" s="256"/>
      <c r="F1106" s="47"/>
    </row>
    <row r="1107" spans="1:6" s="26" customFormat="1" ht="12.75">
      <c r="A1107" s="2"/>
      <c r="B1107" s="65" t="s">
        <v>568</v>
      </c>
      <c r="C1107" s="10"/>
      <c r="D1107" s="72"/>
      <c r="E1107" s="244"/>
      <c r="F1107" s="116"/>
    </row>
    <row r="1108" spans="1:6" s="200" customFormat="1" ht="105">
      <c r="A1108" s="218"/>
      <c r="B1108" s="216" t="s">
        <v>569</v>
      </c>
      <c r="C1108" s="32" t="s">
        <v>10</v>
      </c>
      <c r="D1108" s="217">
        <v>2222</v>
      </c>
      <c r="E1108" s="256"/>
      <c r="F1108" s="47">
        <f>IF(D1108*E1108,D1108*E1108,"")</f>
      </c>
    </row>
    <row r="1110" spans="1:6" s="200" customFormat="1" ht="66">
      <c r="A1110" s="218"/>
      <c r="B1110" s="216" t="s">
        <v>570</v>
      </c>
      <c r="C1110" s="32" t="s">
        <v>571</v>
      </c>
      <c r="D1110" s="217">
        <v>67</v>
      </c>
      <c r="E1110" s="256"/>
      <c r="F1110" s="47">
        <f>IF(D1110*E1110,D1110*E1110,"")</f>
      </c>
    </row>
    <row r="1111" spans="1:6" s="200" customFormat="1" ht="12.75">
      <c r="A1111" s="218"/>
      <c r="B1111" s="216"/>
      <c r="C1111" s="32"/>
      <c r="D1111" s="217"/>
      <c r="E1111" s="256"/>
      <c r="F1111" s="47"/>
    </row>
    <row r="1112" spans="1:6" s="200" customFormat="1" ht="118.5">
      <c r="A1112" s="218"/>
      <c r="B1112" s="216" t="s">
        <v>573</v>
      </c>
      <c r="C1112" s="32" t="s">
        <v>6</v>
      </c>
      <c r="D1112" s="217">
        <v>235</v>
      </c>
      <c r="E1112" s="256"/>
      <c r="F1112" s="47">
        <f>IF(D1112*E1112,D1112*E1112,"")</f>
      </c>
    </row>
    <row r="1113" spans="1:6" s="200" customFormat="1" ht="12.75">
      <c r="A1113" s="218"/>
      <c r="B1113" s="216"/>
      <c r="C1113" s="32"/>
      <c r="D1113" s="217"/>
      <c r="E1113" s="256"/>
      <c r="F1113" s="47"/>
    </row>
    <row r="1114" spans="1:6" s="26" customFormat="1" ht="12.75">
      <c r="A1114" s="7"/>
      <c r="B1114" s="15" t="s">
        <v>56</v>
      </c>
      <c r="C1114" s="10"/>
      <c r="D1114" s="11"/>
      <c r="E1114" s="242"/>
      <c r="F1114" s="9"/>
    </row>
    <row r="1115" spans="1:6" s="200" customFormat="1" ht="12.75">
      <c r="A1115" s="218"/>
      <c r="B1115" s="216"/>
      <c r="C1115" s="32"/>
      <c r="D1115" s="217"/>
      <c r="E1115" s="256"/>
      <c r="F1115" s="47"/>
    </row>
    <row r="1116" spans="1:6" s="200" customFormat="1" ht="39">
      <c r="A1116" s="218"/>
      <c r="B1116" s="216" t="s">
        <v>572</v>
      </c>
      <c r="C1116" s="32" t="s">
        <v>3</v>
      </c>
      <c r="D1116" s="217">
        <v>16</v>
      </c>
      <c r="E1116" s="256"/>
      <c r="F1116" s="47">
        <f>IF(D1116*E1116,D1116*E1116,"")</f>
      </c>
    </row>
    <row r="1117" spans="1:6" s="26" customFormat="1" ht="12.75">
      <c r="A1117" s="7"/>
      <c r="B1117" s="12"/>
      <c r="C1117" s="10"/>
      <c r="D1117" s="11"/>
      <c r="E1117" s="242"/>
      <c r="F1117" s="9"/>
    </row>
    <row r="1118" spans="1:6" s="26" customFormat="1" ht="19.5" customHeight="1">
      <c r="A1118" s="186"/>
      <c r="B1118" s="18" t="s">
        <v>299</v>
      </c>
      <c r="C1118" s="19"/>
      <c r="D1118" s="187"/>
      <c r="E1118" s="264"/>
      <c r="F1118" s="128">
        <f>IF(SUM(F1039:F1116),SUM(F1039:F1116),"")</f>
      </c>
    </row>
    <row r="1119" spans="1:6" s="8" customFormat="1" ht="12.75">
      <c r="A1119" s="13" t="s">
        <v>557</v>
      </c>
      <c r="B1119" s="16" t="s">
        <v>542</v>
      </c>
      <c r="E1119" s="245"/>
      <c r="F1119" s="80"/>
    </row>
    <row r="1120" spans="1:6" s="26" customFormat="1" ht="12.75">
      <c r="A1120" s="7"/>
      <c r="B1120" s="12"/>
      <c r="C1120" s="10"/>
      <c r="D1120" s="11"/>
      <c r="E1120" s="242"/>
      <c r="F1120" s="9"/>
    </row>
    <row r="1121" spans="1:6" s="200" customFormat="1" ht="158.25">
      <c r="A1121" s="17" t="s">
        <v>558</v>
      </c>
      <c r="B1121" s="216" t="s">
        <v>566</v>
      </c>
      <c r="C1121" s="32" t="s">
        <v>2</v>
      </c>
      <c r="D1121" s="217">
        <v>1</v>
      </c>
      <c r="E1121" s="253"/>
      <c r="F1121" s="47">
        <f>IF(D1121*E1121,D1121*E1121,"")</f>
      </c>
    </row>
    <row r="1122" spans="1:6" s="26" customFormat="1" ht="12.75">
      <c r="A1122" s="7"/>
      <c r="B1122" s="12"/>
      <c r="C1122" s="10"/>
      <c r="D1122" s="11"/>
      <c r="E1122" s="242"/>
      <c r="F1122" s="9"/>
    </row>
    <row r="1123" spans="1:6" s="26" customFormat="1" ht="12.75">
      <c r="A1123" s="7"/>
      <c r="B1123" s="15" t="s">
        <v>56</v>
      </c>
      <c r="C1123" s="10"/>
      <c r="D1123" s="11"/>
      <c r="E1123" s="242"/>
      <c r="F1123" s="9"/>
    </row>
    <row r="1124" spans="1:6" s="26" customFormat="1" ht="12.75">
      <c r="A1124" s="7"/>
      <c r="B1124" s="12"/>
      <c r="C1124" s="10"/>
      <c r="D1124" s="11"/>
      <c r="E1124" s="242"/>
      <c r="F1124" s="9"/>
    </row>
    <row r="1125" spans="1:6" s="200" customFormat="1" ht="26.25">
      <c r="A1125" s="17" t="s">
        <v>559</v>
      </c>
      <c r="B1125" s="216" t="s">
        <v>544</v>
      </c>
      <c r="C1125" s="32" t="s">
        <v>2</v>
      </c>
      <c r="D1125" s="217">
        <v>1</v>
      </c>
      <c r="E1125" s="253"/>
      <c r="F1125" s="47">
        <f>IF(D1125*E1125,D1125*E1125,"")</f>
      </c>
    </row>
    <row r="1126" spans="1:6" s="26" customFormat="1" ht="12.75">
      <c r="A1126" s="7"/>
      <c r="B1126" s="12"/>
      <c r="C1126" s="10"/>
      <c r="D1126" s="11"/>
      <c r="E1126" s="242"/>
      <c r="F1126" s="9"/>
    </row>
    <row r="1127" spans="1:6" s="200" customFormat="1" ht="26.25">
      <c r="A1127" s="17" t="s">
        <v>560</v>
      </c>
      <c r="B1127" s="216" t="s">
        <v>546</v>
      </c>
      <c r="C1127" s="32" t="s">
        <v>2</v>
      </c>
      <c r="D1127" s="217">
        <v>1</v>
      </c>
      <c r="E1127" s="253"/>
      <c r="F1127" s="47">
        <f>IF(D1127*E1127,D1127*E1127,"")</f>
      </c>
    </row>
    <row r="1128" spans="1:6" s="26" customFormat="1" ht="12.75">
      <c r="A1128" s="7"/>
      <c r="B1128" s="12"/>
      <c r="C1128" s="10"/>
      <c r="D1128" s="11"/>
      <c r="E1128" s="242"/>
      <c r="F1128" s="9"/>
    </row>
    <row r="1129" spans="1:6" s="200" customFormat="1" ht="78.75">
      <c r="A1129" s="17" t="s">
        <v>561</v>
      </c>
      <c r="B1129" s="216" t="s">
        <v>564</v>
      </c>
      <c r="C1129" s="32" t="s">
        <v>2</v>
      </c>
      <c r="D1129" s="217">
        <v>1</v>
      </c>
      <c r="E1129" s="253"/>
      <c r="F1129" s="47">
        <f>IF(D1129*E1129,D1129*E1129,"")</f>
      </c>
    </row>
    <row r="1130" spans="1:6" s="26" customFormat="1" ht="12.75">
      <c r="A1130" s="7"/>
      <c r="B1130" s="12"/>
      <c r="C1130" s="10"/>
      <c r="D1130" s="11"/>
      <c r="E1130" s="242"/>
      <c r="F1130" s="9"/>
    </row>
    <row r="1131" spans="1:6" s="200" customFormat="1" ht="105">
      <c r="A1131" s="17" t="s">
        <v>562</v>
      </c>
      <c r="B1131" s="216" t="s">
        <v>550</v>
      </c>
      <c r="C1131" s="32" t="s">
        <v>2</v>
      </c>
      <c r="D1131" s="217">
        <v>1</v>
      </c>
      <c r="E1131" s="253"/>
      <c r="F1131" s="47">
        <f>IF(D1131*E1131,D1131*E1131,"")</f>
      </c>
    </row>
    <row r="1132" spans="1:6" s="26" customFormat="1" ht="12.75">
      <c r="A1132" s="7"/>
      <c r="B1132" s="12"/>
      <c r="C1132" s="10"/>
      <c r="D1132" s="11"/>
      <c r="E1132" s="242"/>
      <c r="F1132" s="9"/>
    </row>
    <row r="1133" spans="1:6" s="200" customFormat="1" ht="66">
      <c r="A1133" s="17" t="s">
        <v>565</v>
      </c>
      <c r="B1133" s="216" t="s">
        <v>552</v>
      </c>
      <c r="C1133" s="32" t="s">
        <v>2</v>
      </c>
      <c r="D1133" s="217">
        <v>1</v>
      </c>
      <c r="E1133" s="253"/>
      <c r="F1133" s="47">
        <f>IF(D1133*E1133,D1133*E1133,"")</f>
      </c>
    </row>
    <row r="1134" spans="1:6" s="26" customFormat="1" ht="12.75">
      <c r="A1134" s="7"/>
      <c r="B1134" s="12"/>
      <c r="C1134" s="10"/>
      <c r="D1134" s="11"/>
      <c r="E1134" s="242"/>
      <c r="F1134" s="9"/>
    </row>
    <row r="1135" spans="1:6" s="26" customFormat="1" ht="19.5" customHeight="1">
      <c r="A1135" s="126"/>
      <c r="B1135" s="53" t="s">
        <v>563</v>
      </c>
      <c r="C1135" s="54"/>
      <c r="D1135" s="127"/>
      <c r="E1135" s="252"/>
      <c r="F1135" s="128">
        <f>IF(SUM(F1121:F1133),SUM(F1121:F1133),"")</f>
      </c>
    </row>
    <row r="1136" spans="1:6" s="8" customFormat="1" ht="13.5">
      <c r="A1136" s="7"/>
      <c r="B1136" s="39" t="s">
        <v>8</v>
      </c>
      <c r="C1136" s="10"/>
      <c r="D1136" s="11"/>
      <c r="E1136" s="242"/>
      <c r="F1136" s="192"/>
    </row>
    <row r="1137" spans="1:6" s="8" customFormat="1" ht="12.75">
      <c r="A1137" s="7"/>
      <c r="B1137" s="40"/>
      <c r="C1137" s="10"/>
      <c r="D1137" s="11"/>
      <c r="E1137" s="242"/>
      <c r="F1137" s="192"/>
    </row>
    <row r="1138" spans="1:6" s="212" customFormat="1" ht="26.25">
      <c r="A1138" s="207" t="str">
        <f>A3</f>
        <v>1.</v>
      </c>
      <c r="B1138" s="82" t="str">
        <f>B3</f>
        <v>MJERA 1: ZAMJENA POSTOJEĆE KLIMA KOMORE BAZENA UČINKOVITIJOM</v>
      </c>
      <c r="C1138" s="208"/>
      <c r="D1138" s="209"/>
      <c r="E1138" s="267"/>
      <c r="F1138" s="211"/>
    </row>
    <row r="1139" spans="1:6" s="158" customFormat="1" ht="12.75">
      <c r="A1139" s="193"/>
      <c r="B1139" s="16"/>
      <c r="C1139" s="28"/>
      <c r="D1139" s="29"/>
      <c r="E1139" s="251"/>
      <c r="F1139" s="80"/>
    </row>
    <row r="1140" spans="1:6" s="158" customFormat="1" ht="15" customHeight="1">
      <c r="A1140" s="7" t="str">
        <f>A5</f>
        <v>1.1.</v>
      </c>
      <c r="B1140" s="65" t="str">
        <f>B5</f>
        <v>PRIPREMNO DEMONTAŽNI RADOVI</v>
      </c>
      <c r="C1140" s="28"/>
      <c r="D1140" s="29"/>
      <c r="E1140" s="251"/>
      <c r="F1140" s="194">
        <f>F26</f>
      </c>
    </row>
    <row r="1141" spans="1:6" s="158" customFormat="1" ht="12.75">
      <c r="A1141" s="7"/>
      <c r="B1141" s="65"/>
      <c r="C1141" s="28"/>
      <c r="D1141" s="29"/>
      <c r="E1141" s="251"/>
      <c r="F1141" s="194"/>
    </row>
    <row r="1142" spans="1:6" s="158" customFormat="1" ht="12.75">
      <c r="A1142" s="7" t="str">
        <f>A27</f>
        <v>1.2.</v>
      </c>
      <c r="B1142" s="65" t="str">
        <f>B27</f>
        <v>NOVA OPREMA I MONTAŽA</v>
      </c>
      <c r="C1142" s="28"/>
      <c r="D1142" s="29"/>
      <c r="E1142" s="251"/>
      <c r="F1142" s="194">
        <f>F187</f>
      </c>
    </row>
    <row r="1143" spans="1:6" s="158" customFormat="1" ht="12.75">
      <c r="A1143" s="7"/>
      <c r="B1143" s="65"/>
      <c r="C1143" s="28"/>
      <c r="D1143" s="29"/>
      <c r="E1143" s="251"/>
      <c r="F1143" s="194"/>
    </row>
    <row r="1144" spans="1:6" s="158" customFormat="1" ht="15" customHeight="1">
      <c r="A1144" s="7" t="str">
        <f>A188</f>
        <v>1.3.</v>
      </c>
      <c r="B1144" s="65" t="str">
        <f>B188</f>
        <v>PRATEĆI GRAĐEVINSKI RADOVI</v>
      </c>
      <c r="C1144" s="28"/>
      <c r="D1144" s="29"/>
      <c r="E1144" s="251"/>
      <c r="F1144" s="194">
        <f>F200</f>
      </c>
    </row>
    <row r="1145" spans="1:6" s="158" customFormat="1" ht="15" customHeight="1">
      <c r="A1145" s="7"/>
      <c r="B1145" s="65"/>
      <c r="C1145" s="28"/>
      <c r="D1145" s="29"/>
      <c r="E1145" s="251"/>
      <c r="F1145" s="194"/>
    </row>
    <row r="1146" spans="1:6" s="158" customFormat="1" ht="15" customHeight="1">
      <c r="A1146" s="7" t="str">
        <f>A201</f>
        <v>1.4.</v>
      </c>
      <c r="B1146" s="65" t="str">
        <f>B201</f>
        <v>ZAJEDNIČKE STAVKE</v>
      </c>
      <c r="C1146" s="28"/>
      <c r="D1146" s="29"/>
      <c r="E1146" s="251"/>
      <c r="F1146" s="194">
        <f>F213</f>
      </c>
    </row>
    <row r="1147" spans="1:6" s="158" customFormat="1" ht="12.75">
      <c r="A1147" s="7"/>
      <c r="B1147" s="65"/>
      <c r="C1147" s="28"/>
      <c r="D1147" s="29"/>
      <c r="E1147" s="251"/>
      <c r="F1147" s="194"/>
    </row>
    <row r="1148" spans="1:6" s="158" customFormat="1" ht="19.5" customHeight="1">
      <c r="A1148" s="7"/>
      <c r="B1148" s="53" t="s">
        <v>300</v>
      </c>
      <c r="C1148" s="195"/>
      <c r="D1148" s="196"/>
      <c r="E1148" s="268" t="s">
        <v>301</v>
      </c>
      <c r="F1148" s="128">
        <f>IF(SUM(F1140:F1146),SUM(F1140:F1146),"")</f>
      </c>
    </row>
    <row r="1149" spans="1:6" s="158" customFormat="1" ht="15" customHeight="1">
      <c r="A1149" s="7"/>
      <c r="B1149" s="65"/>
      <c r="C1149" s="28"/>
      <c r="D1149" s="29"/>
      <c r="E1149" s="251"/>
      <c r="F1149" s="194"/>
    </row>
    <row r="1150" spans="1:6" s="158" customFormat="1" ht="15" customHeight="1">
      <c r="A1150" s="7"/>
      <c r="B1150" s="65"/>
      <c r="C1150" s="28"/>
      <c r="D1150" s="29"/>
      <c r="E1150" s="251"/>
      <c r="F1150" s="194"/>
    </row>
    <row r="1151" spans="1:6" s="206" customFormat="1" ht="39">
      <c r="A1151" s="207" t="str">
        <f>A214</f>
        <v>2.</v>
      </c>
      <c r="B1151" s="82" t="str">
        <f>B214</f>
        <v>MJERA 3: ZAMJENA KOTLOVA NA ELLU I POSTOJEĆEG RASHLADNIKA VODE S DIZALICAMA TOPLINE</v>
      </c>
      <c r="C1151" s="203"/>
      <c r="D1151" s="204"/>
      <c r="E1151" s="269"/>
      <c r="F1151" s="210"/>
    </row>
    <row r="1152" spans="1:6" s="8" customFormat="1" ht="12.75">
      <c r="A1152" s="193"/>
      <c r="B1152" s="16"/>
      <c r="C1152" s="10"/>
      <c r="D1152" s="11"/>
      <c r="E1152" s="270"/>
      <c r="F1152" s="14"/>
    </row>
    <row r="1153" spans="1:6" s="8" customFormat="1" ht="12.75">
      <c r="A1153" s="7" t="str">
        <f>A216</f>
        <v>2.1.</v>
      </c>
      <c r="B1153" s="65" t="str">
        <f>B216</f>
        <v>PRIPREMNO DEMONTAŽNI RADOVI </v>
      </c>
      <c r="C1153" s="10"/>
      <c r="D1153" s="11"/>
      <c r="E1153" s="270"/>
      <c r="F1153" s="14"/>
    </row>
    <row r="1154" spans="1:6" s="8" customFormat="1" ht="12.75">
      <c r="A1154" s="7"/>
      <c r="B1154" s="65"/>
      <c r="C1154" s="10"/>
      <c r="D1154" s="11"/>
      <c r="E1154" s="270"/>
      <c r="F1154" s="14"/>
    </row>
    <row r="1155" spans="1:6" s="8" customFormat="1" ht="12.75">
      <c r="A1155" s="7" t="str">
        <f>A231</f>
        <v>2.1.1.</v>
      </c>
      <c r="B1155" s="65" t="str">
        <f>B231</f>
        <v>ENERGETSKO POSTROJENJE</v>
      </c>
      <c r="C1155" s="10"/>
      <c r="D1155" s="11"/>
      <c r="E1155" s="270"/>
      <c r="F1155" s="14">
        <f>F257</f>
      </c>
    </row>
    <row r="1156" spans="1:6" s="8" customFormat="1" ht="12.75">
      <c r="A1156" s="7"/>
      <c r="B1156" s="65"/>
      <c r="C1156" s="10"/>
      <c r="D1156" s="11"/>
      <c r="E1156" s="270"/>
      <c r="F1156" s="14"/>
    </row>
    <row r="1157" spans="1:6" s="8" customFormat="1" ht="52.5">
      <c r="A1157" s="7" t="str">
        <f>A258</f>
        <v>2.1.2.</v>
      </c>
      <c r="B1157" s="41" t="s">
        <v>114</v>
      </c>
      <c r="C1157" s="10"/>
      <c r="D1157" s="11"/>
      <c r="E1157" s="270"/>
      <c r="F1157" s="14">
        <f>F268</f>
      </c>
    </row>
    <row r="1158" spans="1:6" s="8" customFormat="1" ht="12.75">
      <c r="A1158" s="7" t="str">
        <f>A269</f>
        <v>2.2.</v>
      </c>
      <c r="B1158" s="65" t="str">
        <f>B269</f>
        <v>NOVA OPREMA I MONTAŽA</v>
      </c>
      <c r="C1158" s="10"/>
      <c r="D1158" s="11"/>
      <c r="E1158" s="270"/>
      <c r="F1158" s="14"/>
    </row>
    <row r="1159" spans="1:6" s="8" customFormat="1" ht="12.75">
      <c r="A1159" s="7"/>
      <c r="B1159" s="65"/>
      <c r="C1159" s="10"/>
      <c r="D1159" s="11"/>
      <c r="E1159" s="270"/>
      <c r="F1159" s="14"/>
    </row>
    <row r="1160" spans="1:6" s="8" customFormat="1" ht="12.75">
      <c r="A1160" s="202" t="str">
        <f>A271</f>
        <v>2.2.1.</v>
      </c>
      <c r="B1160" s="181" t="str">
        <f>B271</f>
        <v>ENERGETSKO POSTROJENJE</v>
      </c>
      <c r="C1160" s="10"/>
      <c r="D1160" s="11"/>
      <c r="E1160" s="270"/>
      <c r="F1160" s="14">
        <f>F687</f>
      </c>
    </row>
    <row r="1161" spans="1:6" s="8" customFormat="1" ht="12.75">
      <c r="A1161" s="7"/>
      <c r="B1161" s="65"/>
      <c r="C1161" s="10"/>
      <c r="D1161" s="11"/>
      <c r="E1161" s="270"/>
      <c r="F1161" s="14"/>
    </row>
    <row r="1162" spans="1:6" s="8" customFormat="1" ht="52.5">
      <c r="A1162" s="7" t="str">
        <f>A688</f>
        <v>2.2.2.</v>
      </c>
      <c r="B1162" s="41" t="str">
        <f>B688</f>
        <v>PRILAGODBA VENTILO KOMORA, IZMJENJIVAČA BAZENSKE TEHNIKE I PODNOG GRIJANJA NOVOM TEMPERATURNOM REŽIMU</v>
      </c>
      <c r="C1162" s="10"/>
      <c r="D1162" s="11"/>
      <c r="E1162" s="270"/>
      <c r="F1162" s="14">
        <f>F871</f>
      </c>
    </row>
    <row r="1163" spans="1:6" s="8" customFormat="1" ht="12.75">
      <c r="A1163" s="7"/>
      <c r="B1163" s="41"/>
      <c r="C1163" s="10"/>
      <c r="D1163" s="11"/>
      <c r="E1163" s="270"/>
      <c r="F1163" s="14"/>
    </row>
    <row r="1164" spans="1:6" s="8" customFormat="1" ht="12.75">
      <c r="A1164" s="7" t="str">
        <f>A872</f>
        <v>2.2.3.</v>
      </c>
      <c r="B1164" s="41" t="str">
        <f>B872</f>
        <v>AUTOMATSKA REGULACIJA</v>
      </c>
      <c r="C1164" s="10"/>
      <c r="D1164" s="11"/>
      <c r="E1164" s="270"/>
      <c r="F1164" s="14">
        <f>F1036</f>
      </c>
    </row>
    <row r="1165" spans="1:6" s="8" customFormat="1" ht="12.75">
      <c r="A1165" s="7"/>
      <c r="B1165" s="41"/>
      <c r="C1165" s="10"/>
      <c r="D1165" s="11"/>
      <c r="E1165" s="270"/>
      <c r="F1165" s="14"/>
    </row>
    <row r="1166" spans="1:6" s="8" customFormat="1" ht="12.75">
      <c r="A1166" s="7" t="str">
        <f>A1037</f>
        <v>2.3.</v>
      </c>
      <c r="B1166" s="65" t="str">
        <f>B1037</f>
        <v>PRATEĆI GRAĐEVINSKI RADOVI</v>
      </c>
      <c r="C1166" s="10"/>
      <c r="D1166" s="11"/>
      <c r="E1166" s="270"/>
      <c r="F1166" s="14">
        <f>F1118</f>
      </c>
    </row>
    <row r="1167" spans="1:6" s="8" customFormat="1" ht="12.75">
      <c r="A1167" s="7"/>
      <c r="B1167" s="65"/>
      <c r="C1167" s="10"/>
      <c r="D1167" s="11"/>
      <c r="E1167" s="270"/>
      <c r="F1167" s="14"/>
    </row>
    <row r="1168" spans="1:6" s="8" customFormat="1" ht="12.75">
      <c r="A1168" s="7" t="str">
        <f>A1119</f>
        <v>2.4.</v>
      </c>
      <c r="B1168" s="65" t="str">
        <f>B1119</f>
        <v>ZAJEDNIČKE STAVKE</v>
      </c>
      <c r="C1168" s="10"/>
      <c r="D1168" s="11"/>
      <c r="E1168" s="270"/>
      <c r="F1168" s="14">
        <f>F1135</f>
      </c>
    </row>
    <row r="1169" spans="1:6" s="158" customFormat="1" ht="12.75">
      <c r="A1169" s="7"/>
      <c r="B1169" s="65"/>
      <c r="C1169" s="28"/>
      <c r="D1169" s="29"/>
      <c r="E1169" s="251"/>
      <c r="F1169" s="194"/>
    </row>
    <row r="1170" spans="1:6" s="158" customFormat="1" ht="19.5" customHeight="1">
      <c r="A1170" s="7"/>
      <c r="B1170" s="53" t="s">
        <v>302</v>
      </c>
      <c r="C1170" s="195"/>
      <c r="D1170" s="196"/>
      <c r="E1170" s="268" t="s">
        <v>301</v>
      </c>
      <c r="F1170" s="128">
        <f>IF(SUM(F1153:F1168),SUM(F1153:F1168),"")</f>
      </c>
    </row>
    <row r="1171" spans="1:6" s="158" customFormat="1" ht="19.5" customHeight="1">
      <c r="A1171" s="7"/>
      <c r="B1171" s="53" t="s">
        <v>761</v>
      </c>
      <c r="C1171" s="195"/>
      <c r="D1171" s="196"/>
      <c r="E1171" s="268" t="s">
        <v>301</v>
      </c>
      <c r="F1171" s="128">
        <f>SUM(F1148,F1170)</f>
        <v>0</v>
      </c>
    </row>
    <row r="1172" spans="1:6" s="158" customFormat="1" ht="19.5" customHeight="1">
      <c r="A1172" s="7"/>
      <c r="B1172" s="53" t="s">
        <v>762</v>
      </c>
      <c r="C1172" s="195"/>
      <c r="D1172" s="196"/>
      <c r="E1172" s="268" t="s">
        <v>301</v>
      </c>
      <c r="F1172" s="272"/>
    </row>
    <row r="1173" spans="1:6" s="158" customFormat="1" ht="19.5" customHeight="1">
      <c r="A1173" s="7"/>
      <c r="B1173" s="238" t="s">
        <v>763</v>
      </c>
      <c r="C1173" s="239"/>
      <c r="D1173" s="240"/>
      <c r="E1173" s="271" t="s">
        <v>301</v>
      </c>
      <c r="F1173" s="241">
        <f>SUM(F1171,F1172)</f>
        <v>0</v>
      </c>
    </row>
    <row r="1174" spans="1:6" s="8" customFormat="1" ht="12.75">
      <c r="A1174" s="7"/>
      <c r="B1174" s="65"/>
      <c r="C1174" s="10"/>
      <c r="D1174" s="11"/>
      <c r="E1174" s="270"/>
      <c r="F1174" s="14"/>
    </row>
    <row r="1175" spans="1:6" s="200" customFormat="1" ht="12.75">
      <c r="A1175" s="64"/>
      <c r="B1175" s="199" t="s">
        <v>17</v>
      </c>
      <c r="C1175" s="62"/>
      <c r="D1175" s="63"/>
      <c r="E1175" s="256"/>
      <c r="F1175" s="141"/>
    </row>
    <row r="1176" spans="1:6" s="200" customFormat="1" ht="12.75">
      <c r="A1176" s="64"/>
      <c r="B1176" s="21"/>
      <c r="C1176" s="23"/>
      <c r="D1176" s="24"/>
      <c r="E1176" s="256"/>
      <c r="F1176" s="141"/>
    </row>
    <row r="1177" spans="1:6" s="200" customFormat="1" ht="66">
      <c r="A1177" s="64"/>
      <c r="B1177" s="65" t="s">
        <v>305</v>
      </c>
      <c r="C1177" s="23"/>
      <c r="D1177" s="24"/>
      <c r="E1177" s="256"/>
      <c r="F1177" s="141"/>
    </row>
    <row r="1178" spans="1:6" s="200" customFormat="1" ht="12.75">
      <c r="A1178" s="64"/>
      <c r="B1178" s="65"/>
      <c r="C1178" s="23"/>
      <c r="D1178" s="24"/>
      <c r="E1178" s="256"/>
      <c r="F1178" s="141"/>
    </row>
    <row r="1179" spans="1:6" s="200" customFormat="1" ht="78.75">
      <c r="A1179" s="64"/>
      <c r="B1179" s="201" t="s">
        <v>306</v>
      </c>
      <c r="C1179" s="23"/>
      <c r="D1179" s="24"/>
      <c r="E1179" s="256"/>
      <c r="F1179" s="141"/>
    </row>
    <row r="1180" spans="1:6" s="200" customFormat="1" ht="12.75">
      <c r="A1180" s="64"/>
      <c r="B1180" s="201"/>
      <c r="C1180" s="23"/>
      <c r="D1180" s="24"/>
      <c r="E1180" s="256"/>
      <c r="F1180" s="141"/>
    </row>
    <row r="1181" spans="1:6" s="200" customFormat="1" ht="92.25">
      <c r="A1181" s="64"/>
      <c r="B1181" s="65" t="s">
        <v>307</v>
      </c>
      <c r="C1181" s="23"/>
      <c r="D1181" s="24"/>
      <c r="E1181" s="256"/>
      <c r="F1181" s="141"/>
    </row>
    <row r="1182" spans="1:6" s="200" customFormat="1" ht="12.75">
      <c r="A1182" s="64"/>
      <c r="B1182" s="65"/>
      <c r="C1182" s="23"/>
      <c r="D1182" s="24"/>
      <c r="E1182" s="256"/>
      <c r="F1182" s="141"/>
    </row>
    <row r="1183" spans="1:6" s="200" customFormat="1" ht="105">
      <c r="A1183" s="64"/>
      <c r="B1183" s="65" t="s">
        <v>308</v>
      </c>
      <c r="C1183" s="23"/>
      <c r="D1183" s="24"/>
      <c r="E1183" s="256"/>
      <c r="F1183" s="141"/>
    </row>
    <row r="1184" spans="1:6" s="200" customFormat="1" ht="12.75">
      <c r="A1184" s="64"/>
      <c r="B1184" s="65"/>
      <c r="C1184" s="23"/>
      <c r="D1184" s="24"/>
      <c r="E1184" s="256"/>
      <c r="F1184" s="141"/>
    </row>
    <row r="1185" spans="1:6" s="200" customFormat="1" ht="39">
      <c r="A1185" s="64"/>
      <c r="B1185" s="65" t="s">
        <v>309</v>
      </c>
      <c r="C1185" s="23"/>
      <c r="D1185" s="24"/>
      <c r="E1185" s="256"/>
      <c r="F1185" s="141"/>
    </row>
    <row r="1186" spans="1:6" s="8" customFormat="1" ht="12.75">
      <c r="A1186" s="7"/>
      <c r="B1186" s="65"/>
      <c r="C1186" s="10"/>
      <c r="D1186" s="11"/>
      <c r="E1186" s="270"/>
      <c r="F1186" s="14"/>
    </row>
    <row r="1187" spans="1:6" s="8" customFormat="1" ht="12.75">
      <c r="A1187" s="7"/>
      <c r="B1187" s="38"/>
      <c r="C1187" s="10"/>
      <c r="D1187" s="11"/>
      <c r="E1187" s="270"/>
      <c r="F1187" s="14"/>
    </row>
    <row r="1188" spans="1:6" s="8" customFormat="1" ht="12.75">
      <c r="A1188" s="7"/>
      <c r="B1188" s="65"/>
      <c r="C1188" s="10"/>
      <c r="D1188" s="11"/>
      <c r="E1188" s="270"/>
      <c r="F1188" s="14"/>
    </row>
    <row r="1189" spans="1:6" s="8" customFormat="1" ht="12.75">
      <c r="A1189" s="7"/>
      <c r="B1189" s="65"/>
      <c r="C1189" s="10"/>
      <c r="D1189" s="11"/>
      <c r="E1189" s="270"/>
      <c r="F1189" s="14"/>
    </row>
    <row r="1190" spans="1:6" s="8" customFormat="1" ht="12.75">
      <c r="A1190" s="7"/>
      <c r="B1190" s="198" t="s">
        <v>303</v>
      </c>
      <c r="C1190" s="10"/>
      <c r="D1190" s="11"/>
      <c r="E1190" s="270"/>
      <c r="F1190" s="197"/>
    </row>
    <row r="1191" spans="1:6" s="8" customFormat="1" ht="12.75">
      <c r="A1191" s="7"/>
      <c r="B1191" s="198"/>
      <c r="C1191" s="10"/>
      <c r="D1191" s="11"/>
      <c r="E1191" s="270"/>
      <c r="F1191" s="14"/>
    </row>
    <row r="1192" spans="1:6" s="8" customFormat="1" ht="12.75">
      <c r="A1192" s="4"/>
      <c r="B1192" s="198" t="s">
        <v>304</v>
      </c>
      <c r="C1192" s="10"/>
      <c r="D1192" s="11"/>
      <c r="E1192" s="270"/>
      <c r="F1192" s="14"/>
    </row>
  </sheetData>
  <sheetProtection password="F9BC" sheet="1"/>
  <printOptions/>
  <pageMargins left="1.1811023622047245" right="0.7874015748031497" top="1.3" bottom="1.09" header="0.5118110236220472" footer="0.5118110236220472"/>
  <pageSetup firstPageNumber="1" useFirstPageNumber="1" horizontalDpi="600" verticalDpi="600" orientation="portrait" paperSize="9" scale="80" r:id="rId1"/>
  <headerFooter alignWithMargins="0">
    <oddHeader xml:space="preserve">&amp;L&amp;"VAGRounded BT,Bold"&amp;12"TERMOINŽENJERING
   -PROJEKTIRANJE"&amp;"VAGRounded BT,Regular"&amp;8
    &amp;"Arial,Regular"   &amp;"VAGRounded BT,Bold"ZAGREB, HVARSKA 1c&amp;R&amp;9BROJ PROJEKTA:    18967
OZNAKA INSTAL.:           SI 
BROJ STRANICE:         8-&amp;P       </oddHeader>
    <oddFooter>&amp;L&amp;9
INVESTITOR:   VALAMAR RIVIERA d.d., STANCIJA KALIGARI 1, 52440 POREČ
GRAĐEVINA:   PROVEDBA MJERA POVEĆANJA ENERGETSKE UČINKOVITOSTI U HOTELSKOM
                         KOMPLEKSU CORINTHIA BAŠKA
MJESTO I DATUM: ZAGREB, RUJAN 2018.</oddFooter>
  </headerFooter>
  <rowBreaks count="11" manualBreakCount="11">
    <brk id="26" max="5" man="1"/>
    <brk id="187" max="5" man="1"/>
    <brk id="200" max="5" man="1"/>
    <brk id="213" max="5" man="1"/>
    <brk id="257" max="5" man="1"/>
    <brk id="268" max="5" man="1"/>
    <brk id="687" max="5" man="1"/>
    <brk id="871" max="5" man="1"/>
    <brk id="1036" max="5" man="1"/>
    <brk id="1118" max="5" man="1"/>
    <brk id="1135" max="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TERINGPRO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8-si-18967_glavni / rujan 2018.</dc:title>
  <dc:subject>Hotel Corinthia Baska</dc:subject>
  <dc:creator>TERINGPRO</dc:creator>
  <cp:keywords/>
  <dc:description>* Uskladjivanje troskovnika sa pravilima javne nabave (lipanj 2019.)</dc:description>
  <cp:lastModifiedBy>Lana</cp:lastModifiedBy>
  <cp:lastPrinted>2019-06-03T12:28:39Z</cp:lastPrinted>
  <dcterms:created xsi:type="dcterms:W3CDTF">2002-10-23T12:55:13Z</dcterms:created>
  <dcterms:modified xsi:type="dcterms:W3CDTF">2019-09-04T12:23:53Z</dcterms:modified>
  <cp:category/>
  <cp:version/>
  <cp:contentType/>
  <cp:contentStatus/>
</cp:coreProperties>
</file>